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_up9\Інформація на сайт\"/>
    </mc:Choice>
  </mc:AlternateContent>
  <bookViews>
    <workbookView xWindow="0" yWindow="0" windowWidth="15360" windowHeight="7650" firstSheet="9" activeTab="12"/>
  </bookViews>
  <sheets>
    <sheet name="ПЛАН НА 2017 РІК" sheetId="1" r:id="rId1"/>
    <sheet name="СІЧЕНЬ" sheetId="3" r:id="rId2"/>
    <sheet name="ЛЮТИЙ" sheetId="4" r:id="rId3"/>
    <sheet name="БЕРЕЗЕНЬ" sheetId="5" r:id="rId4"/>
    <sheet name="КВІТЕНЬ" sheetId="6" r:id="rId5"/>
    <sheet name="ТРАВЕНЬ" sheetId="7" r:id="rId6"/>
    <sheet name="ЧЕРВЕНЬ" sheetId="8" r:id="rId7"/>
    <sheet name="ЛИПЕНЬ" sheetId="9" r:id="rId8"/>
    <sheet name="СЕРПЕНЬ" sheetId="10" r:id="rId9"/>
    <sheet name="ВЕРЕСЕНЬ" sheetId="11" r:id="rId10"/>
    <sheet name="ЖОВТЕНЬ" sheetId="12" r:id="rId11"/>
    <sheet name="ЛИСТОПАД" sheetId="13" r:id="rId12"/>
    <sheet name="ГРУДЕНЬ" sheetId="14" r:id="rId13"/>
  </sheets>
  <calcPr calcId="162913" refMode="R1C1"/>
</workbook>
</file>

<file path=xl/calcChain.xml><?xml version="1.0" encoding="utf-8"?>
<calcChain xmlns="http://schemas.openxmlformats.org/spreadsheetml/2006/main">
  <c r="J48" i="14" l="1"/>
  <c r="F48" i="14"/>
  <c r="J47" i="14"/>
  <c r="F47" i="14"/>
  <c r="J46" i="14"/>
  <c r="F46" i="14"/>
  <c r="J45" i="14"/>
  <c r="F45" i="14"/>
  <c r="J44" i="14"/>
  <c r="F44" i="14"/>
  <c r="J43" i="14"/>
  <c r="J42" i="14"/>
  <c r="F42" i="14"/>
  <c r="J41" i="14"/>
  <c r="F41" i="14"/>
  <c r="J40" i="14"/>
  <c r="F40" i="14"/>
  <c r="J39" i="14"/>
  <c r="F39" i="14"/>
  <c r="J38" i="14"/>
  <c r="F38" i="14"/>
  <c r="J37" i="14"/>
  <c r="F37" i="14"/>
  <c r="J36" i="14"/>
  <c r="F36" i="14"/>
  <c r="J35" i="14"/>
  <c r="F35" i="14"/>
  <c r="J34" i="14"/>
  <c r="F34" i="14"/>
  <c r="J33" i="14"/>
  <c r="F33" i="14"/>
  <c r="J32" i="14"/>
  <c r="F32" i="14"/>
  <c r="J31" i="14"/>
  <c r="F31" i="14"/>
  <c r="J30" i="14"/>
  <c r="F30" i="14"/>
  <c r="J29" i="14"/>
  <c r="F29" i="14"/>
  <c r="J28" i="14"/>
  <c r="J27" i="14"/>
  <c r="F27" i="14"/>
  <c r="J26" i="14"/>
  <c r="F26" i="14"/>
  <c r="F25" i="14"/>
  <c r="J24" i="14"/>
  <c r="F24" i="14"/>
  <c r="J23" i="14"/>
  <c r="F23" i="14"/>
  <c r="J22" i="14"/>
  <c r="F22" i="14"/>
  <c r="J21" i="14"/>
  <c r="F21" i="14"/>
  <c r="F20" i="14"/>
  <c r="J19" i="14"/>
  <c r="F19" i="14"/>
  <c r="J18" i="14"/>
  <c r="F18" i="14"/>
  <c r="J17" i="14"/>
  <c r="F17" i="14"/>
  <c r="J16" i="14"/>
  <c r="F16" i="14"/>
  <c r="J15" i="14"/>
  <c r="F15" i="14"/>
  <c r="J14" i="14"/>
  <c r="F14" i="14"/>
  <c r="J13" i="14"/>
  <c r="F13" i="14"/>
  <c r="J12" i="14"/>
  <c r="F12" i="14"/>
  <c r="J11" i="14"/>
  <c r="F11" i="14"/>
  <c r="J10" i="14"/>
  <c r="F10" i="14"/>
  <c r="J9" i="14"/>
  <c r="F9" i="14"/>
  <c r="J8" i="14"/>
  <c r="F8" i="14"/>
  <c r="J7" i="14"/>
  <c r="F7" i="14"/>
  <c r="J6" i="14"/>
  <c r="F6" i="14"/>
  <c r="J5" i="14"/>
  <c r="F5" i="14"/>
  <c r="I4" i="14"/>
  <c r="H4" i="14"/>
  <c r="G4" i="14"/>
  <c r="E4" i="14"/>
  <c r="D4" i="14"/>
  <c r="C4" i="14"/>
  <c r="J4" i="14" l="1"/>
  <c r="F4" i="14"/>
  <c r="J43" i="13"/>
  <c r="J48" i="13"/>
  <c r="F48" i="13"/>
  <c r="J47" i="13"/>
  <c r="F47" i="13"/>
  <c r="J46" i="13"/>
  <c r="F46" i="13"/>
  <c r="J45" i="13"/>
  <c r="F45" i="13"/>
  <c r="J44" i="13"/>
  <c r="F44" i="13"/>
  <c r="J42" i="13"/>
  <c r="F42" i="13"/>
  <c r="J41" i="13"/>
  <c r="F41" i="13"/>
  <c r="J40" i="13"/>
  <c r="F40" i="13"/>
  <c r="J39" i="13"/>
  <c r="F39" i="13"/>
  <c r="J38" i="13"/>
  <c r="F38" i="13"/>
  <c r="J37" i="13"/>
  <c r="F37" i="13"/>
  <c r="J36" i="13"/>
  <c r="F36" i="13"/>
  <c r="J35" i="13"/>
  <c r="F35" i="13"/>
  <c r="J34" i="13"/>
  <c r="F34" i="13"/>
  <c r="J33" i="13"/>
  <c r="F33" i="13"/>
  <c r="J32" i="13"/>
  <c r="F32" i="13"/>
  <c r="J31" i="13"/>
  <c r="F31" i="13"/>
  <c r="J30" i="13"/>
  <c r="F30" i="13"/>
  <c r="J29" i="13"/>
  <c r="F29" i="13"/>
  <c r="J28" i="13"/>
  <c r="J27" i="13"/>
  <c r="F27" i="13"/>
  <c r="J26" i="13"/>
  <c r="F26" i="13"/>
  <c r="F25" i="13"/>
  <c r="J24" i="13"/>
  <c r="F24" i="13"/>
  <c r="J23" i="13"/>
  <c r="F23" i="13"/>
  <c r="J22" i="13"/>
  <c r="F22" i="13"/>
  <c r="J21" i="13"/>
  <c r="F21" i="13"/>
  <c r="F20" i="13"/>
  <c r="J19" i="13"/>
  <c r="F19" i="13"/>
  <c r="J18" i="13"/>
  <c r="F18" i="13"/>
  <c r="J17" i="13"/>
  <c r="F17" i="13"/>
  <c r="J16" i="13"/>
  <c r="F16" i="13"/>
  <c r="J15" i="13"/>
  <c r="F15" i="13"/>
  <c r="J14" i="13"/>
  <c r="F14" i="13"/>
  <c r="J13" i="13"/>
  <c r="F13" i="13"/>
  <c r="J12" i="13"/>
  <c r="F12" i="13"/>
  <c r="J11" i="13"/>
  <c r="F11" i="13"/>
  <c r="J10" i="13"/>
  <c r="F10" i="13"/>
  <c r="J9" i="13"/>
  <c r="F9" i="13"/>
  <c r="J8" i="13"/>
  <c r="F8" i="13"/>
  <c r="J7" i="13"/>
  <c r="F7" i="13"/>
  <c r="J6" i="13"/>
  <c r="F6" i="13"/>
  <c r="J5" i="13"/>
  <c r="F5" i="13"/>
  <c r="I4" i="13"/>
  <c r="H4" i="13"/>
  <c r="G4" i="13"/>
  <c r="E4" i="13"/>
  <c r="D4" i="13"/>
  <c r="C4" i="13"/>
  <c r="J4" i="13" l="1"/>
  <c r="F4" i="13"/>
  <c r="J48" i="12"/>
  <c r="F48" i="12"/>
  <c r="J47" i="12"/>
  <c r="F47" i="12"/>
  <c r="J46" i="12"/>
  <c r="F46" i="12"/>
  <c r="J45" i="12"/>
  <c r="F45" i="12"/>
  <c r="J44" i="12"/>
  <c r="F44" i="12"/>
  <c r="J42" i="12"/>
  <c r="F42" i="12"/>
  <c r="J41" i="12"/>
  <c r="F41" i="12"/>
  <c r="J40" i="12"/>
  <c r="F40" i="12"/>
  <c r="J39" i="12"/>
  <c r="F39" i="12"/>
  <c r="J38" i="12"/>
  <c r="F38" i="12"/>
  <c r="J37" i="12"/>
  <c r="F37" i="12"/>
  <c r="J36" i="12"/>
  <c r="F36" i="12"/>
  <c r="J35" i="12"/>
  <c r="F35" i="12"/>
  <c r="J34" i="12"/>
  <c r="F34" i="12"/>
  <c r="J33" i="12"/>
  <c r="F33" i="12"/>
  <c r="J32" i="12"/>
  <c r="F32" i="12"/>
  <c r="J31" i="12"/>
  <c r="F31" i="12"/>
  <c r="J30" i="12"/>
  <c r="F30" i="12"/>
  <c r="J29" i="12"/>
  <c r="F29" i="12"/>
  <c r="J28" i="12"/>
  <c r="J27" i="12"/>
  <c r="F27" i="12"/>
  <c r="J26" i="12"/>
  <c r="F26" i="12"/>
  <c r="F25" i="12"/>
  <c r="J24" i="12"/>
  <c r="F24" i="12"/>
  <c r="J23" i="12"/>
  <c r="F23" i="12"/>
  <c r="J22" i="12"/>
  <c r="F22" i="12"/>
  <c r="J21" i="12"/>
  <c r="F21" i="12"/>
  <c r="F20" i="12"/>
  <c r="J19" i="12"/>
  <c r="F19" i="12"/>
  <c r="J18" i="12"/>
  <c r="F18" i="12"/>
  <c r="J17" i="12"/>
  <c r="F17" i="12"/>
  <c r="J16" i="12"/>
  <c r="F16" i="12"/>
  <c r="J15" i="12"/>
  <c r="F15" i="12"/>
  <c r="J14" i="12"/>
  <c r="F14" i="12"/>
  <c r="J13" i="12"/>
  <c r="F13" i="12"/>
  <c r="J12" i="12"/>
  <c r="F12" i="12"/>
  <c r="J11" i="12"/>
  <c r="F11" i="12"/>
  <c r="J10" i="12"/>
  <c r="F10" i="12"/>
  <c r="J9" i="12"/>
  <c r="F9" i="12"/>
  <c r="J8" i="12"/>
  <c r="F8" i="12"/>
  <c r="J7" i="12"/>
  <c r="F7" i="12"/>
  <c r="J6" i="12"/>
  <c r="F6" i="12"/>
  <c r="J5" i="12"/>
  <c r="F5" i="12"/>
  <c r="I4" i="12"/>
  <c r="H4" i="12"/>
  <c r="G4" i="12"/>
  <c r="E4" i="12"/>
  <c r="D4" i="12"/>
  <c r="C4" i="12"/>
  <c r="J48" i="11"/>
  <c r="F48" i="11"/>
  <c r="J47" i="11"/>
  <c r="F47" i="11"/>
  <c r="J46" i="11"/>
  <c r="F46" i="11"/>
  <c r="J45" i="11"/>
  <c r="F45" i="11"/>
  <c r="J44" i="11"/>
  <c r="F44" i="11"/>
  <c r="J42" i="11"/>
  <c r="F42" i="11"/>
  <c r="J41" i="11"/>
  <c r="F41" i="11"/>
  <c r="J40" i="11"/>
  <c r="F40" i="11"/>
  <c r="J39" i="11"/>
  <c r="F39" i="11"/>
  <c r="J38" i="11"/>
  <c r="F38" i="11"/>
  <c r="J37" i="11"/>
  <c r="F37" i="11"/>
  <c r="J36" i="11"/>
  <c r="F36" i="11"/>
  <c r="J35" i="11"/>
  <c r="F35" i="11"/>
  <c r="J34" i="11"/>
  <c r="F34" i="11"/>
  <c r="J33" i="11"/>
  <c r="F33" i="11"/>
  <c r="J32" i="11"/>
  <c r="F32" i="11"/>
  <c r="J31" i="11"/>
  <c r="F31" i="11"/>
  <c r="J30" i="11"/>
  <c r="F30" i="11"/>
  <c r="J29" i="11"/>
  <c r="F29" i="11"/>
  <c r="J28" i="11"/>
  <c r="J27" i="11"/>
  <c r="F27" i="11"/>
  <c r="J26" i="11"/>
  <c r="F26" i="11"/>
  <c r="F25" i="11"/>
  <c r="J24" i="11"/>
  <c r="F24" i="11"/>
  <c r="J23" i="11"/>
  <c r="F23" i="11"/>
  <c r="J22" i="11"/>
  <c r="F22" i="11"/>
  <c r="J21" i="11"/>
  <c r="F21" i="11"/>
  <c r="F20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J9" i="11"/>
  <c r="F9" i="11"/>
  <c r="J8" i="11"/>
  <c r="F8" i="11"/>
  <c r="J7" i="11"/>
  <c r="F7" i="11"/>
  <c r="J6" i="11"/>
  <c r="F6" i="11"/>
  <c r="J5" i="11"/>
  <c r="F5" i="11"/>
  <c r="I4" i="11"/>
  <c r="H4" i="11"/>
  <c r="G4" i="11"/>
  <c r="E4" i="11"/>
  <c r="D4" i="11"/>
  <c r="C4" i="11"/>
  <c r="J4" i="12" l="1"/>
  <c r="F4" i="12"/>
  <c r="J4" i="11"/>
  <c r="F4" i="11"/>
  <c r="J28" i="10"/>
  <c r="J48" i="10"/>
  <c r="F48" i="10"/>
  <c r="J47" i="10"/>
  <c r="F47" i="10"/>
  <c r="J46" i="10"/>
  <c r="F46" i="10"/>
  <c r="J45" i="10"/>
  <c r="F45" i="10"/>
  <c r="J44" i="10"/>
  <c r="F44" i="10"/>
  <c r="J42" i="10"/>
  <c r="F42" i="10"/>
  <c r="J41" i="10"/>
  <c r="F41" i="10"/>
  <c r="J40" i="10"/>
  <c r="F40" i="10"/>
  <c r="J39" i="10"/>
  <c r="F39" i="10"/>
  <c r="J38" i="10"/>
  <c r="F38" i="10"/>
  <c r="J37" i="10"/>
  <c r="F37" i="10"/>
  <c r="J36" i="10"/>
  <c r="F36" i="10"/>
  <c r="J35" i="10"/>
  <c r="F35" i="10"/>
  <c r="J34" i="10"/>
  <c r="F34" i="10"/>
  <c r="J33" i="10"/>
  <c r="F33" i="10"/>
  <c r="J32" i="10"/>
  <c r="F32" i="10"/>
  <c r="J31" i="10"/>
  <c r="F31" i="10"/>
  <c r="J30" i="10"/>
  <c r="F30" i="10"/>
  <c r="J29" i="10"/>
  <c r="F29" i="10"/>
  <c r="J27" i="10"/>
  <c r="F27" i="10"/>
  <c r="J26" i="10"/>
  <c r="F26" i="10"/>
  <c r="F25" i="10"/>
  <c r="J24" i="10"/>
  <c r="F24" i="10"/>
  <c r="J23" i="10"/>
  <c r="F23" i="10"/>
  <c r="J22" i="10"/>
  <c r="F22" i="10"/>
  <c r="J21" i="10"/>
  <c r="F21" i="10"/>
  <c r="F20" i="10"/>
  <c r="J19" i="10"/>
  <c r="F19" i="10"/>
  <c r="J18" i="10"/>
  <c r="F18" i="10"/>
  <c r="J17" i="10"/>
  <c r="F17" i="10"/>
  <c r="J16" i="10"/>
  <c r="F16" i="10"/>
  <c r="J15" i="10"/>
  <c r="F15" i="10"/>
  <c r="J14" i="10"/>
  <c r="F14" i="10"/>
  <c r="J13" i="10"/>
  <c r="F13" i="10"/>
  <c r="J12" i="10"/>
  <c r="F12" i="10"/>
  <c r="J11" i="10"/>
  <c r="F11" i="10"/>
  <c r="J10" i="10"/>
  <c r="F10" i="10"/>
  <c r="J9" i="10"/>
  <c r="F9" i="10"/>
  <c r="J8" i="10"/>
  <c r="F8" i="10"/>
  <c r="J7" i="10"/>
  <c r="F7" i="10"/>
  <c r="J6" i="10"/>
  <c r="F6" i="10"/>
  <c r="J5" i="10"/>
  <c r="F5" i="10"/>
  <c r="I4" i="10"/>
  <c r="H4" i="10"/>
  <c r="G4" i="10"/>
  <c r="E4" i="10"/>
  <c r="D4" i="10"/>
  <c r="C4" i="10"/>
  <c r="J4" i="10" l="1"/>
  <c r="F4" i="10"/>
  <c r="J48" i="9"/>
  <c r="F48" i="9"/>
  <c r="J47" i="9"/>
  <c r="F47" i="9"/>
  <c r="J46" i="9"/>
  <c r="F46" i="9"/>
  <c r="J45" i="9"/>
  <c r="F45" i="9"/>
  <c r="J44" i="9"/>
  <c r="F44" i="9"/>
  <c r="J42" i="9"/>
  <c r="F42" i="9"/>
  <c r="J41" i="9"/>
  <c r="F41" i="9"/>
  <c r="J40" i="9"/>
  <c r="F40" i="9"/>
  <c r="J39" i="9"/>
  <c r="F39" i="9"/>
  <c r="J38" i="9"/>
  <c r="F38" i="9"/>
  <c r="J37" i="9"/>
  <c r="F37" i="9"/>
  <c r="J36" i="9"/>
  <c r="F36" i="9"/>
  <c r="J35" i="9"/>
  <c r="F35" i="9"/>
  <c r="J34" i="9"/>
  <c r="F34" i="9"/>
  <c r="J33" i="9"/>
  <c r="F33" i="9"/>
  <c r="J32" i="9"/>
  <c r="F32" i="9"/>
  <c r="J31" i="9"/>
  <c r="F31" i="9"/>
  <c r="J30" i="9"/>
  <c r="F30" i="9"/>
  <c r="J29" i="9"/>
  <c r="F29" i="9"/>
  <c r="J27" i="9"/>
  <c r="F27" i="9"/>
  <c r="J26" i="9"/>
  <c r="F26" i="9"/>
  <c r="F25" i="9"/>
  <c r="J24" i="9"/>
  <c r="F24" i="9"/>
  <c r="J23" i="9"/>
  <c r="F23" i="9"/>
  <c r="J22" i="9"/>
  <c r="F22" i="9"/>
  <c r="J21" i="9"/>
  <c r="F21" i="9"/>
  <c r="F20" i="9"/>
  <c r="J19" i="9"/>
  <c r="F19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9" i="9"/>
  <c r="F9" i="9"/>
  <c r="J8" i="9"/>
  <c r="F8" i="9"/>
  <c r="J7" i="9"/>
  <c r="F7" i="9"/>
  <c r="J6" i="9"/>
  <c r="F6" i="9"/>
  <c r="J5" i="9"/>
  <c r="F5" i="9"/>
  <c r="I4" i="9"/>
  <c r="H4" i="9"/>
  <c r="G4" i="9"/>
  <c r="E4" i="9"/>
  <c r="D4" i="9"/>
  <c r="C4" i="9"/>
  <c r="J4" i="9" l="1"/>
  <c r="F4" i="9"/>
  <c r="J48" i="8"/>
  <c r="F48" i="8"/>
  <c r="J47" i="8"/>
  <c r="F47" i="8"/>
  <c r="J46" i="8"/>
  <c r="F46" i="8"/>
  <c r="J45" i="8"/>
  <c r="F45" i="8"/>
  <c r="J44" i="8"/>
  <c r="F44" i="8"/>
  <c r="J42" i="8"/>
  <c r="F42" i="8"/>
  <c r="J41" i="8"/>
  <c r="F41" i="8"/>
  <c r="J40" i="8"/>
  <c r="F40" i="8"/>
  <c r="J39" i="8"/>
  <c r="F39" i="8"/>
  <c r="J38" i="8"/>
  <c r="F38" i="8"/>
  <c r="J37" i="8"/>
  <c r="F37" i="8"/>
  <c r="J36" i="8"/>
  <c r="F36" i="8"/>
  <c r="J35" i="8"/>
  <c r="F35" i="8"/>
  <c r="J34" i="8"/>
  <c r="F34" i="8"/>
  <c r="J33" i="8"/>
  <c r="F33" i="8"/>
  <c r="J32" i="8"/>
  <c r="F32" i="8"/>
  <c r="J31" i="8"/>
  <c r="F31" i="8"/>
  <c r="J30" i="8"/>
  <c r="F30" i="8"/>
  <c r="J29" i="8"/>
  <c r="F29" i="8"/>
  <c r="J27" i="8"/>
  <c r="F27" i="8"/>
  <c r="J26" i="8"/>
  <c r="F26" i="8"/>
  <c r="F25" i="8"/>
  <c r="J24" i="8"/>
  <c r="F24" i="8"/>
  <c r="J23" i="8"/>
  <c r="F23" i="8"/>
  <c r="J22" i="8"/>
  <c r="F22" i="8"/>
  <c r="J21" i="8"/>
  <c r="F21" i="8"/>
  <c r="F20" i="8"/>
  <c r="J19" i="8"/>
  <c r="F19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J10" i="8"/>
  <c r="F10" i="8"/>
  <c r="J9" i="8"/>
  <c r="F9" i="8"/>
  <c r="J8" i="8"/>
  <c r="F8" i="8"/>
  <c r="J7" i="8"/>
  <c r="F7" i="8"/>
  <c r="J6" i="8"/>
  <c r="F6" i="8"/>
  <c r="J5" i="8"/>
  <c r="F5" i="8"/>
  <c r="I4" i="8"/>
  <c r="H4" i="8"/>
  <c r="G4" i="8"/>
  <c r="E4" i="8"/>
  <c r="D4" i="8"/>
  <c r="C4" i="8"/>
  <c r="J4" i="8" l="1"/>
  <c r="F4" i="8"/>
  <c r="F25" i="7"/>
  <c r="F20" i="7"/>
  <c r="F10" i="7"/>
  <c r="J46" i="7"/>
  <c r="F46" i="7"/>
  <c r="J45" i="7"/>
  <c r="F45" i="7"/>
  <c r="J44" i="7"/>
  <c r="F44" i="7"/>
  <c r="J43" i="7"/>
  <c r="F43" i="7"/>
  <c r="J42" i="7"/>
  <c r="F42" i="7"/>
  <c r="J41" i="7"/>
  <c r="F41" i="7"/>
  <c r="J40" i="7"/>
  <c r="F40" i="7"/>
  <c r="J39" i="7"/>
  <c r="F39" i="7"/>
  <c r="J38" i="7"/>
  <c r="F38" i="7"/>
  <c r="J37" i="7"/>
  <c r="F37" i="7"/>
  <c r="J36" i="7"/>
  <c r="F36" i="7"/>
  <c r="J35" i="7"/>
  <c r="F35" i="7"/>
  <c r="J34" i="7"/>
  <c r="F34" i="7"/>
  <c r="J33" i="7"/>
  <c r="F33" i="7"/>
  <c r="J32" i="7"/>
  <c r="F32" i="7"/>
  <c r="J31" i="7"/>
  <c r="F31" i="7"/>
  <c r="J30" i="7"/>
  <c r="F30" i="7"/>
  <c r="J29" i="7"/>
  <c r="F29" i="7"/>
  <c r="J28" i="7"/>
  <c r="F28" i="7"/>
  <c r="J27" i="7"/>
  <c r="F27" i="7"/>
  <c r="J26" i="7"/>
  <c r="F26" i="7"/>
  <c r="J24" i="7"/>
  <c r="F24" i="7"/>
  <c r="J23" i="7"/>
  <c r="F23" i="7"/>
  <c r="J22" i="7"/>
  <c r="F22" i="7"/>
  <c r="J21" i="7"/>
  <c r="F21" i="7"/>
  <c r="J19" i="7"/>
  <c r="F19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J9" i="7"/>
  <c r="F9" i="7"/>
  <c r="J8" i="7"/>
  <c r="F8" i="7"/>
  <c r="J7" i="7"/>
  <c r="F7" i="7"/>
  <c r="J6" i="7"/>
  <c r="F6" i="7"/>
  <c r="J5" i="7"/>
  <c r="F5" i="7"/>
  <c r="I4" i="7"/>
  <c r="H4" i="7"/>
  <c r="G4" i="7"/>
  <c r="E4" i="7"/>
  <c r="D4" i="7"/>
  <c r="C4" i="7"/>
  <c r="J4" i="7" l="1"/>
  <c r="F4" i="7"/>
  <c r="J45" i="6"/>
  <c r="F45" i="6"/>
  <c r="J44" i="6"/>
  <c r="F44" i="6"/>
  <c r="J43" i="6"/>
  <c r="F43" i="6"/>
  <c r="J42" i="6"/>
  <c r="F42" i="6"/>
  <c r="J41" i="6"/>
  <c r="F41" i="6"/>
  <c r="J40" i="6"/>
  <c r="F40" i="6"/>
  <c r="J39" i="6"/>
  <c r="F39" i="6"/>
  <c r="J38" i="6"/>
  <c r="F38" i="6"/>
  <c r="J37" i="6"/>
  <c r="F37" i="6"/>
  <c r="J36" i="6"/>
  <c r="F36" i="6"/>
  <c r="J35" i="6"/>
  <c r="F35" i="6"/>
  <c r="J34" i="6"/>
  <c r="F34" i="6"/>
  <c r="J33" i="6"/>
  <c r="F33" i="6"/>
  <c r="J32" i="6"/>
  <c r="F32" i="6"/>
  <c r="J31" i="6"/>
  <c r="F31" i="6"/>
  <c r="J30" i="6"/>
  <c r="F30" i="6"/>
  <c r="J29" i="6"/>
  <c r="F29" i="6"/>
  <c r="J28" i="6"/>
  <c r="F28" i="6"/>
  <c r="J27" i="6"/>
  <c r="F27" i="6"/>
  <c r="J26" i="6"/>
  <c r="F26" i="6"/>
  <c r="J25" i="6"/>
  <c r="F25" i="6"/>
  <c r="J23" i="6"/>
  <c r="F23" i="6"/>
  <c r="J22" i="6"/>
  <c r="F22" i="6"/>
  <c r="J21" i="6"/>
  <c r="F21" i="6"/>
  <c r="J20" i="6"/>
  <c r="F20" i="6"/>
  <c r="J19" i="6"/>
  <c r="F19" i="6"/>
  <c r="J18" i="6"/>
  <c r="F18" i="6"/>
  <c r="J17" i="6"/>
  <c r="F17" i="6"/>
  <c r="J16" i="6"/>
  <c r="F16" i="6"/>
  <c r="J15" i="6"/>
  <c r="F15" i="6"/>
  <c r="J14" i="6"/>
  <c r="F14" i="6"/>
  <c r="J13" i="6"/>
  <c r="F13" i="6"/>
  <c r="J12" i="6"/>
  <c r="F12" i="6"/>
  <c r="J11" i="6"/>
  <c r="F11" i="6"/>
  <c r="J10" i="6"/>
  <c r="J9" i="6"/>
  <c r="F9" i="6"/>
  <c r="J8" i="6"/>
  <c r="F8" i="6"/>
  <c r="J7" i="6"/>
  <c r="F7" i="6"/>
  <c r="J6" i="6"/>
  <c r="F6" i="6"/>
  <c r="J5" i="6"/>
  <c r="F5" i="6"/>
  <c r="I4" i="6"/>
  <c r="H4" i="6"/>
  <c r="G4" i="6"/>
  <c r="E4" i="6"/>
  <c r="D4" i="6"/>
  <c r="C4" i="6"/>
  <c r="J4" i="6" l="1"/>
  <c r="F4" i="6"/>
  <c r="J45" i="5"/>
  <c r="F45" i="5"/>
  <c r="J44" i="5"/>
  <c r="F44" i="5"/>
  <c r="J43" i="5"/>
  <c r="F43" i="5"/>
  <c r="J42" i="5"/>
  <c r="F42" i="5"/>
  <c r="J41" i="5"/>
  <c r="F41" i="5"/>
  <c r="J40" i="5"/>
  <c r="F40" i="5"/>
  <c r="J39" i="5"/>
  <c r="F39" i="5"/>
  <c r="J38" i="5"/>
  <c r="F38" i="5"/>
  <c r="J37" i="5"/>
  <c r="F37" i="5"/>
  <c r="J36" i="5"/>
  <c r="F36" i="5"/>
  <c r="J35" i="5"/>
  <c r="F35" i="5"/>
  <c r="J34" i="5"/>
  <c r="F34" i="5"/>
  <c r="J33" i="5"/>
  <c r="F33" i="5"/>
  <c r="J32" i="5"/>
  <c r="F32" i="5"/>
  <c r="J31" i="5"/>
  <c r="F31" i="5"/>
  <c r="J30" i="5"/>
  <c r="F30" i="5"/>
  <c r="J29" i="5"/>
  <c r="F29" i="5"/>
  <c r="J28" i="5"/>
  <c r="F28" i="5"/>
  <c r="J27" i="5"/>
  <c r="F27" i="5"/>
  <c r="J26" i="5"/>
  <c r="F26" i="5"/>
  <c r="J25" i="5"/>
  <c r="F25" i="5"/>
  <c r="J23" i="5"/>
  <c r="F23" i="5"/>
  <c r="J22" i="5"/>
  <c r="F22" i="5"/>
  <c r="J21" i="5"/>
  <c r="F21" i="5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J13" i="5"/>
  <c r="F13" i="5"/>
  <c r="J12" i="5"/>
  <c r="F12" i="5"/>
  <c r="J11" i="5"/>
  <c r="F11" i="5"/>
  <c r="J10" i="5"/>
  <c r="J9" i="5"/>
  <c r="F9" i="5"/>
  <c r="J8" i="5"/>
  <c r="F8" i="5"/>
  <c r="J7" i="5"/>
  <c r="F7" i="5"/>
  <c r="J6" i="5"/>
  <c r="F6" i="5"/>
  <c r="J5" i="5"/>
  <c r="F5" i="5"/>
  <c r="I4" i="5"/>
  <c r="H4" i="5"/>
  <c r="G4" i="5"/>
  <c r="E4" i="5"/>
  <c r="D4" i="5"/>
  <c r="C4" i="5"/>
  <c r="N60" i="1"/>
  <c r="N59" i="1"/>
  <c r="J4" i="5" l="1"/>
  <c r="F4" i="5"/>
  <c r="J45" i="4"/>
  <c r="F45" i="4"/>
  <c r="J44" i="4"/>
  <c r="F44" i="4"/>
  <c r="J43" i="4"/>
  <c r="F43" i="4"/>
  <c r="J42" i="4"/>
  <c r="F42" i="4"/>
  <c r="J41" i="4"/>
  <c r="F41" i="4"/>
  <c r="J40" i="4"/>
  <c r="F40" i="4"/>
  <c r="J39" i="4"/>
  <c r="F39" i="4"/>
  <c r="J38" i="4"/>
  <c r="F38" i="4"/>
  <c r="J37" i="4"/>
  <c r="F37" i="4"/>
  <c r="J36" i="4"/>
  <c r="F36" i="4"/>
  <c r="J35" i="4"/>
  <c r="F35" i="4"/>
  <c r="J34" i="4"/>
  <c r="F34" i="4"/>
  <c r="J33" i="4"/>
  <c r="F33" i="4"/>
  <c r="J32" i="4"/>
  <c r="F32" i="4"/>
  <c r="J31" i="4"/>
  <c r="F31" i="4"/>
  <c r="J30" i="4"/>
  <c r="F30" i="4"/>
  <c r="J29" i="4"/>
  <c r="F29" i="4"/>
  <c r="J28" i="4"/>
  <c r="F28" i="4"/>
  <c r="J27" i="4"/>
  <c r="F27" i="4"/>
  <c r="J26" i="4"/>
  <c r="F26" i="4"/>
  <c r="J25" i="4"/>
  <c r="F25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J9" i="4"/>
  <c r="F9" i="4"/>
  <c r="J8" i="4"/>
  <c r="F8" i="4"/>
  <c r="J7" i="4"/>
  <c r="F7" i="4"/>
  <c r="J6" i="4"/>
  <c r="F6" i="4"/>
  <c r="J5" i="4"/>
  <c r="F5" i="4"/>
  <c r="I4" i="4"/>
  <c r="H4" i="4"/>
  <c r="G4" i="4"/>
  <c r="E4" i="4"/>
  <c r="D4" i="4"/>
  <c r="C4" i="4"/>
  <c r="J4" i="4" l="1"/>
  <c r="F4" i="4"/>
  <c r="F6" i="3"/>
  <c r="F7" i="3"/>
  <c r="F8" i="3"/>
  <c r="F9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5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I4" i="3"/>
  <c r="H4" i="3"/>
  <c r="G4" i="3"/>
  <c r="D4" i="3"/>
  <c r="E4" i="3"/>
  <c r="C4" i="3"/>
  <c r="J4" i="3" l="1"/>
  <c r="F4" i="3"/>
</calcChain>
</file>

<file path=xl/sharedStrings.xml><?xml version="1.0" encoding="utf-8"?>
<sst xmlns="http://schemas.openxmlformats.org/spreadsheetml/2006/main" count="758" uniqueCount="84">
  <si>
    <t>Додаток 3</t>
  </si>
  <si>
    <t>до рішення Київської міської ради                             "Про бюджет міста Києва на 2017рік"</t>
  </si>
  <si>
    <t xml:space="preserve">від 12.12.2016 №554/1558 </t>
  </si>
  <si>
    <t>Витяг РОЗПОДІЛ
видатків бюджету міста Києва на 2017 рік</t>
  </si>
  <si>
    <t>(тис.грн.)</t>
  </si>
  <si>
    <t>Код програмної класифікації видатків та кредитування місцевих бюджетів(2)</t>
  </si>
  <si>
    <t>Код ТПКВКМБ /ТКВКБМС(3)</t>
  </si>
  <si>
    <t>Код ФКВКБ(4)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</si>
  <si>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 /ТКВКБМС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</si>
  <si>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</si>
  <si>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</si>
  <si>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</si>
  <si>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</si>
  <si>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</si>
  <si>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</si>
  <si>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</si>
  <si>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</si>
  <si>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</si>
  <si>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бюджет розвитку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</si>
  <si>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</si>
  <si>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</si>
  <si>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Дошкільна освіта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</si>
  <si>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</si>
  <si>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Надання загальної середньої освіти вечірніми (змінними) школами</t>
  </si>
  <si>
    <t>Надання загальної середньої освіти загальноосвітніми школами-інтернатами, загальноосвітніми санаторними школами-інтернатами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</si>
  <si>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т.ч.сімейного типу, прийомних сім'ях)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</si>
  <si>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</si>
  <si>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</si>
  <si>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</si>
  <si>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Централізоване ведення бухгалтерського обліку</t>
  </si>
  <si>
    <t>Здійснення централізованого господарського обслуговування</t>
  </si>
  <si>
    <t>Надання допомоги дітям-сиротам та дітям, позбавленим батьківського піклування, яким виповнюється 18 років</t>
  </si>
  <si>
    <t>Багатопрофільна стаціонарна медична допомога населенню</t>
  </si>
  <si>
    <t>Спеціалізована амбулаторно-поліклінічна допомога населенню</t>
  </si>
  <si>
    <t>Первинна медична допомога населенню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</si>
  <si>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</si>
  <si>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Забезпечення соціальними послугами за місцем проживання громадян, які не здатні до самообослуговування  у зв`язку з похилим віком, хворобою, інвалідністю.</t>
  </si>
  <si>
    <t>Здійснення соціальної роботи з вразливими категоріями населення</t>
  </si>
  <si>
    <t>Центри соціальних служб для сім'ї, дітей та молоді</t>
  </si>
  <si>
    <t xml:space="preserve"> Заходи  державної політики з питань сім'ї</t>
  </si>
  <si>
    <t>Заходи  державної політики з питань молоді</t>
  </si>
  <si>
    <t>Функціонування клубiв пiдлiткiв за мiсцем проживання</t>
  </si>
  <si>
    <t>Соціальний захист ветеранів війни та праці</t>
  </si>
  <si>
    <t>Надання фінансової підтримки громадським організаціям інвалідів та ветеранів війни, діяльність яких має соціальну спрямованість</t>
  </si>
  <si>
    <t>Організація та проведення громадських робіт</t>
  </si>
  <si>
    <t>Надання соціальних послуг установами, закладами, створеними місцевими органами влади</t>
  </si>
  <si>
    <t>Надання додаткової соціальної допомоги окремим категоріям громадян та проведення соціальних заходів</t>
  </si>
  <si>
    <t>Театри</t>
  </si>
  <si>
    <t>Філармонії, музичні колективи і ансамблі та інші мистецькі заклади та заходи </t>
  </si>
  <si>
    <t>Бiблiотеки</t>
  </si>
  <si>
    <t>Палаци i будинки культури, клуби та iншi заклади клубного типу</t>
  </si>
  <si>
    <t>Школи естетичного виховання дiтей</t>
  </si>
  <si>
    <t>Iншi культурно-освiтнi заклади та заходи</t>
  </si>
  <si>
    <t>Діяльність закладів фізичної культури і спорту</t>
  </si>
  <si>
    <t>Утримання та навчально-тренувальна робота комунальних дитячо-юнацьких спортивних шкіл</t>
  </si>
  <si>
    <t>Утримання центрів «Спорт для всіх» та проведення заходів з фізичної культури</t>
  </si>
  <si>
    <t>Забезпечення надійного та безперебійного функціонування житлово-експлуатаційного господарства</t>
  </si>
  <si>
    <t>Капітальний ремонт об’єктів житлового господарства</t>
  </si>
  <si>
    <t>Капітальний ремонт житлового фонду</t>
  </si>
  <si>
    <t>Фінансова підтримка об'єктів житлово-комунального господарства</t>
  </si>
  <si>
    <t>Благоустрiй мiст, сіл, селищ</t>
  </si>
  <si>
    <t>Реалізація заходів щодо інвестиційного розвитку території</t>
  </si>
  <si>
    <t>Проведення невідкладних відновлювальних робіт, будівництво та реконструкція загальноосвітніх навчальних закладів </t>
  </si>
  <si>
    <t>Проведення невідкладних відновлювальних робіт, будівництво та реконструкція спеціалізованих навчальних закладів</t>
  </si>
  <si>
    <t>Будівництво та реконструкція спеціалізованих лікарень та інших спеціалізованих закладів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</si>
  <si>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</si>
  <si>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Благоустрiй мiст, сіл, селищ за рахунок цільових фондів</t>
  </si>
  <si>
    <t>1 Надається перелік програм, які затверджені місцевими радами відповідно до статті 91 Бюджетного Кодексу України.</t>
  </si>
  <si>
    <t>2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</si>
  <si>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</si>
  <si>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3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
програмно-цільового методу, затвердженої наказом Міністерства фінансів України від 02.12.2014 № 1195 (зі змінами).</t>
  </si>
  <si>
    <t>4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</si>
  <si>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Київський міський голова</t>
  </si>
  <si>
    <t>В. Кличко</t>
  </si>
  <si>
    <t>Уточнений план на рік</t>
  </si>
  <si>
    <t>Відсоток виконання</t>
  </si>
  <si>
    <t>Уточнений план на звітний період</t>
  </si>
  <si>
    <t>Профінансовано за звітний період</t>
  </si>
  <si>
    <t>Інші заходи та заклади молодіжної політики</t>
  </si>
  <si>
    <t>Забезпечення діяльності місцевиї центрів фізичного здоров`я населення "Спорт для всіх" та проведення фізкультурно-масових заходів серед населення регіону</t>
  </si>
  <si>
    <t>Інші заходи в галузі охорони здоров'я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</si>
  <si>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</si>
  <si>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Грошова компенсація за належні для отримання жилі приміщення для сімей загиблих осіб, визначених абзацами 5-8 пункту 1 статті 10, а також осіб з інвалідністю І-ІІ групи, визначених абзацами 11-14 частини другої статті 7 ЗУ "Про статус ветеранів війни, гарантії їх соціального захисту", та осіб, які втратили функціональні можливості нижніх кінцівок, інвалідність яких настала внаслідок поранення, контузії, каліцтва або захворювання, одержаних під час безпосередньої участі в антитерористичній операції, та потребують поліпшення житлових умов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</si>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</sst>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&quot;     &quot;"/>
    <numFmt numFmtId="165" formatCode="0000&quot;    &quot;"/>
    <numFmt numFmtId="166" formatCode="0&quot;     &quot;"/>
    <numFmt numFmtId="167" formatCode="0&quot;    &quot;"/>
    <numFmt numFmtId="168" formatCode="#,##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</font>
    <font>
      <sz val="5"/>
      <name val="Arial"/>
    </font>
    <font>
      <sz val="6"/>
      <name val="Arial"/>
    </font>
    <font>
      <b/>
      <sz val="8"/>
      <name val="Arial"/>
    </font>
    <font>
      <sz val="7"/>
      <name val="Arial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1" fontId="8" fillId="0" borderId="4" xfId="1" applyNumberFormat="1" applyFont="1" applyBorder="1" applyAlignment="1">
      <alignment horizontal="center" vertical="center"/>
    </xf>
    <xf numFmtId="0" fontId="2" fillId="0" borderId="0" xfId="1"/>
    <xf numFmtId="0" fontId="2" fillId="0" borderId="0" xfId="1" applyAlignment="1">
      <alignment horizontal="left"/>
    </xf>
    <xf numFmtId="0" fontId="2" fillId="0" borderId="0" xfId="1" applyNumberFormat="1" applyAlignment="1">
      <alignment horizontal="left" vertical="top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left" vertical="top" wrapText="1"/>
    </xf>
    <xf numFmtId="4" fontId="6" fillId="0" borderId="4" xfId="1" applyNumberFormat="1" applyFont="1" applyBorder="1" applyAlignment="1">
      <alignment horizontal="right" vertical="center"/>
    </xf>
    <xf numFmtId="4" fontId="6" fillId="0" borderId="5" xfId="1" applyNumberFormat="1" applyFont="1" applyBorder="1" applyAlignment="1">
      <alignment horizontal="right" vertical="center"/>
    </xf>
    <xf numFmtId="4" fontId="6" fillId="0" borderId="3" xfId="1" applyNumberFormat="1" applyFont="1" applyBorder="1" applyAlignment="1">
      <alignment horizontal="right" vertical="center"/>
    </xf>
    <xf numFmtId="4" fontId="6" fillId="0" borderId="6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/>
    </xf>
    <xf numFmtId="1" fontId="6" fillId="0" borderId="4" xfId="1" applyNumberFormat="1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left" vertical="center" wrapText="1"/>
    </xf>
    <xf numFmtId="4" fontId="8" fillId="0" borderId="4" xfId="1" applyNumberFormat="1" applyFont="1" applyBorder="1" applyAlignment="1">
      <alignment horizontal="right" vertical="center"/>
    </xf>
    <xf numFmtId="4" fontId="8" fillId="0" borderId="5" xfId="1" applyNumberFormat="1" applyFont="1" applyBorder="1" applyAlignment="1">
      <alignment horizontal="right" vertical="center"/>
    </xf>
    <xf numFmtId="0" fontId="8" fillId="0" borderId="3" xfId="1" applyNumberFormat="1" applyFont="1" applyBorder="1" applyAlignment="1">
      <alignment horizontal="right" vertical="center"/>
    </xf>
    <xf numFmtId="0" fontId="8" fillId="0" borderId="5" xfId="1" applyNumberFormat="1" applyFont="1" applyBorder="1" applyAlignment="1">
      <alignment horizontal="right" vertical="center"/>
    </xf>
    <xf numFmtId="4" fontId="8" fillId="0" borderId="3" xfId="1" applyNumberFormat="1" applyFont="1" applyBorder="1" applyAlignment="1">
      <alignment horizontal="right" vertical="center"/>
    </xf>
    <xf numFmtId="4" fontId="8" fillId="0" borderId="6" xfId="1" applyNumberFormat="1" applyFont="1" applyBorder="1" applyAlignment="1">
      <alignment horizontal="right" vertical="center"/>
    </xf>
    <xf numFmtId="0" fontId="9" fillId="0" borderId="0" xfId="0" applyFont="1"/>
    <xf numFmtId="166" fontId="8" fillId="0" borderId="5" xfId="1" applyNumberFormat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right" vertical="center"/>
    </xf>
    <xf numFmtId="0" fontId="8" fillId="0" borderId="4" xfId="1" applyNumberFormat="1" applyFont="1" applyBorder="1" applyAlignment="1">
      <alignment horizontal="right" vertical="center"/>
    </xf>
    <xf numFmtId="2" fontId="8" fillId="0" borderId="4" xfId="1" applyNumberFormat="1" applyFont="1" applyBorder="1" applyAlignment="1">
      <alignment horizontal="right" vertical="center"/>
    </xf>
    <xf numFmtId="2" fontId="8" fillId="0" borderId="3" xfId="1" applyNumberFormat="1" applyFont="1" applyBorder="1" applyAlignment="1">
      <alignment horizontal="right" vertical="center"/>
    </xf>
    <xf numFmtId="2" fontId="8" fillId="0" borderId="6" xfId="1" applyNumberFormat="1" applyFont="1" applyBorder="1" applyAlignment="1">
      <alignment horizontal="right" vertical="center"/>
    </xf>
    <xf numFmtId="0" fontId="8" fillId="0" borderId="5" xfId="1" applyNumberFormat="1" applyFont="1" applyBorder="1" applyAlignment="1">
      <alignment horizontal="center" vertical="center" wrapText="1"/>
    </xf>
    <xf numFmtId="1" fontId="10" fillId="0" borderId="4" xfId="1" applyNumberFormat="1" applyFont="1" applyBorder="1" applyAlignment="1">
      <alignment horizontal="center" vertical="center"/>
    </xf>
    <xf numFmtId="166" fontId="10" fillId="0" borderId="5" xfId="1" applyNumberFormat="1" applyFont="1" applyBorder="1" applyAlignment="1">
      <alignment horizontal="center" vertical="center" wrapText="1"/>
    </xf>
    <xf numFmtId="167" fontId="10" fillId="0" borderId="5" xfId="1" applyNumberFormat="1" applyFont="1" applyBorder="1" applyAlignment="1">
      <alignment horizontal="center" vertical="center" wrapText="1"/>
    </xf>
    <xf numFmtId="0" fontId="10" fillId="0" borderId="3" xfId="1" applyNumberFormat="1" applyFont="1" applyBorder="1" applyAlignment="1">
      <alignment horizontal="left" vertical="center" wrapText="1"/>
    </xf>
    <xf numFmtId="4" fontId="10" fillId="0" borderId="4" xfId="1" applyNumberFormat="1" applyFont="1" applyBorder="1" applyAlignment="1">
      <alignment horizontal="right" vertical="center"/>
    </xf>
    <xf numFmtId="4" fontId="10" fillId="0" borderId="5" xfId="1" applyNumberFormat="1" applyFont="1" applyBorder="1" applyAlignment="1">
      <alignment horizontal="right" vertical="center"/>
    </xf>
    <xf numFmtId="2" fontId="10" fillId="0" borderId="5" xfId="1" applyNumberFormat="1" applyFont="1" applyBorder="1" applyAlignment="1">
      <alignment horizontal="right" vertical="center"/>
    </xf>
    <xf numFmtId="0" fontId="10" fillId="0" borderId="3" xfId="1" applyNumberFormat="1" applyFont="1" applyBorder="1" applyAlignment="1">
      <alignment horizontal="right" vertical="center"/>
    </xf>
    <xf numFmtId="2" fontId="10" fillId="0" borderId="4" xfId="1" applyNumberFormat="1" applyFont="1" applyBorder="1" applyAlignment="1">
      <alignment horizontal="right" vertical="center"/>
    </xf>
    <xf numFmtId="0" fontId="10" fillId="0" borderId="5" xfId="1" applyNumberFormat="1" applyFont="1" applyBorder="1" applyAlignment="1">
      <alignment horizontal="right" vertical="center"/>
    </xf>
    <xf numFmtId="2" fontId="10" fillId="0" borderId="3" xfId="1" applyNumberFormat="1" applyFont="1" applyBorder="1" applyAlignment="1">
      <alignment horizontal="right" vertical="center"/>
    </xf>
    <xf numFmtId="4" fontId="10" fillId="0" borderId="6" xfId="1" applyNumberFormat="1" applyFont="1" applyBorder="1" applyAlignment="1">
      <alignment horizontal="right" vertical="center"/>
    </xf>
    <xf numFmtId="0" fontId="10" fillId="0" borderId="4" xfId="1" applyNumberFormat="1" applyFont="1" applyBorder="1" applyAlignment="1">
      <alignment horizontal="right" vertical="center"/>
    </xf>
    <xf numFmtId="2" fontId="10" fillId="0" borderId="6" xfId="1" applyNumberFormat="1" applyFont="1" applyBorder="1" applyAlignment="1">
      <alignment horizontal="right" vertical="center"/>
    </xf>
    <xf numFmtId="167" fontId="8" fillId="0" borderId="5" xfId="1" applyNumberFormat="1" applyFont="1" applyBorder="1" applyAlignment="1">
      <alignment horizontal="center" vertical="center" wrapText="1"/>
    </xf>
    <xf numFmtId="165" fontId="10" fillId="0" borderId="5" xfId="1" applyNumberFormat="1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right" vertical="center"/>
    </xf>
    <xf numFmtId="0" fontId="1" fillId="0" borderId="0" xfId="0" applyFont="1"/>
    <xf numFmtId="1" fontId="15" fillId="0" borderId="5" xfId="1" applyNumberFormat="1" applyFont="1" applyBorder="1" applyAlignment="1">
      <alignment horizontal="center" vertical="center" wrapText="1"/>
    </xf>
    <xf numFmtId="1" fontId="14" fillId="0" borderId="5" xfId="1" applyNumberFormat="1" applyFont="1" applyBorder="1" applyAlignment="1">
      <alignment horizontal="center" vertical="center"/>
    </xf>
    <xf numFmtId="0" fontId="14" fillId="0" borderId="5" xfId="1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3" fillId="0" borderId="13" xfId="1" applyNumberFormat="1" applyFont="1" applyBorder="1" applyAlignment="1">
      <alignment horizontal="center" vertical="center" wrapText="1"/>
    </xf>
    <xf numFmtId="0" fontId="15" fillId="0" borderId="5" xfId="1" applyNumberFormat="1" applyFont="1" applyBorder="1" applyAlignment="1">
      <alignment horizontal="center" vertical="top" wrapText="1"/>
    </xf>
    <xf numFmtId="9" fontId="13" fillId="0" borderId="13" xfId="1" applyNumberFormat="1" applyFont="1" applyBorder="1" applyAlignment="1">
      <alignment horizontal="center" vertical="center" wrapText="1"/>
    </xf>
    <xf numFmtId="9" fontId="16" fillId="0" borderId="0" xfId="0" applyNumberFormat="1" applyFont="1" applyAlignment="1">
      <alignment horizontal="center"/>
    </xf>
    <xf numFmtId="168" fontId="17" fillId="0" borderId="5" xfId="1" applyNumberFormat="1" applyFont="1" applyBorder="1" applyAlignment="1">
      <alignment horizontal="center" vertical="center"/>
    </xf>
    <xf numFmtId="9" fontId="17" fillId="0" borderId="5" xfId="1" applyNumberFormat="1" applyFont="1" applyBorder="1" applyAlignment="1">
      <alignment horizontal="center" vertical="center"/>
    </xf>
    <xf numFmtId="168" fontId="18" fillId="0" borderId="5" xfId="1" applyNumberFormat="1" applyFont="1" applyBorder="1" applyAlignment="1">
      <alignment horizontal="center" vertical="center"/>
    </xf>
    <xf numFmtId="9" fontId="18" fillId="0" borderId="5" xfId="1" applyNumberFormat="1" applyFont="1" applyBorder="1" applyAlignment="1">
      <alignment horizontal="center" vertical="center"/>
    </xf>
    <xf numFmtId="168" fontId="19" fillId="0" borderId="5" xfId="0" applyNumberFormat="1" applyFont="1" applyBorder="1" applyAlignment="1">
      <alignment horizontal="center"/>
    </xf>
    <xf numFmtId="168" fontId="11" fillId="0" borderId="5" xfId="0" applyNumberFormat="1" applyFont="1" applyBorder="1"/>
    <xf numFmtId="168" fontId="19" fillId="0" borderId="0" xfId="0" applyNumberFormat="1" applyFont="1" applyAlignment="1">
      <alignment horizontal="center"/>
    </xf>
    <xf numFmtId="168" fontId="20" fillId="0" borderId="5" xfId="1" applyNumberFormat="1" applyFont="1" applyBorder="1" applyAlignment="1">
      <alignment horizontal="center" vertical="center"/>
    </xf>
    <xf numFmtId="4" fontId="2" fillId="0" borderId="0" xfId="1" applyNumberFormat="1" applyAlignment="1">
      <alignment horizontal="left"/>
    </xf>
    <xf numFmtId="168" fontId="19" fillId="0" borderId="5" xfId="0" applyNumberFormat="1" applyFont="1" applyBorder="1" applyAlignment="1">
      <alignment horizontal="center" vertical="center"/>
    </xf>
    <xf numFmtId="168" fontId="19" fillId="0" borderId="0" xfId="0" applyNumberFormat="1" applyFont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 wrapText="1"/>
    </xf>
    <xf numFmtId="0" fontId="5" fillId="0" borderId="9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>
      <alignment horizontal="center" vertical="center" wrapText="1"/>
    </xf>
    <xf numFmtId="0" fontId="2" fillId="0" borderId="0" xfId="1" applyNumberFormat="1" applyAlignment="1">
      <alignment horizontal="left" wrapText="1"/>
    </xf>
    <xf numFmtId="0" fontId="5" fillId="0" borderId="1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0" fontId="2" fillId="0" borderId="0" xfId="1" applyNumberFormat="1" applyAlignment="1">
      <alignment horizontal="left" vertical="center" wrapText="1"/>
    </xf>
    <xf numFmtId="0" fontId="3" fillId="0" borderId="0" xfId="1" applyNumberFormat="1" applyFont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12" fillId="0" borderId="5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horizontal="center" vertical="center" wrapText="1"/>
    </xf>
    <xf numFmtId="0" fontId="15" fillId="0" borderId="5" xfId="1" applyNumberFormat="1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opLeftCell="C28" zoomScale="90" zoomScaleNormal="90" workbookViewId="0">
      <selection activeCell="N61" sqref="N61"/>
    </sheetView>
  </sheetViews>
  <sheetFormatPr defaultRowHeight="15" x14ac:dyDescent="0.25"/>
  <cols>
    <col min="4" max="4" width="34.7109375" customWidth="1"/>
    <col min="5" max="5" width="11.28515625" customWidth="1"/>
    <col min="6" max="6" width="10.85546875" customWidth="1"/>
    <col min="14" max="14" width="10.28515625" customWidth="1"/>
    <col min="15" max="15" width="10.140625" customWidth="1"/>
    <col min="16" max="16" width="11.140625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77" t="s">
        <v>0</v>
      </c>
      <c r="N1" s="77"/>
      <c r="O1" s="77"/>
      <c r="P1" s="77"/>
    </row>
    <row r="2" spans="1:16" ht="30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7" t="s">
        <v>1</v>
      </c>
      <c r="N2" s="77"/>
      <c r="O2" s="77"/>
      <c r="P2" s="77"/>
    </row>
    <row r="3" spans="1:16" ht="25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2</v>
      </c>
      <c r="N3" s="3"/>
      <c r="O3" s="4"/>
      <c r="P3" s="3"/>
    </row>
    <row r="4" spans="1:16" ht="28.5" customHeight="1" x14ac:dyDescent="0.25">
      <c r="A4" s="3"/>
      <c r="B4" s="78" t="s">
        <v>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 t="s">
        <v>4</v>
      </c>
    </row>
    <row r="6" spans="1:16" ht="15.75" thickBot="1" x14ac:dyDescent="0.3">
      <c r="A6" s="76" t="s">
        <v>5</v>
      </c>
      <c r="B6" s="70" t="s">
        <v>6</v>
      </c>
      <c r="C6" s="70" t="s">
        <v>7</v>
      </c>
      <c r="D6" s="71" t="s">
        <v>8</v>
      </c>
      <c r="E6" s="72" t="s">
        <v>9</v>
      </c>
      <c r="F6" s="72"/>
      <c r="G6" s="72"/>
      <c r="H6" s="72"/>
      <c r="I6" s="72"/>
      <c r="J6" s="72" t="s">
        <v>10</v>
      </c>
      <c r="K6" s="72"/>
      <c r="L6" s="72"/>
      <c r="M6" s="72"/>
      <c r="N6" s="72"/>
      <c r="O6" s="72"/>
      <c r="P6" s="79" t="s">
        <v>11</v>
      </c>
    </row>
    <row r="7" spans="1:16" ht="15.75" thickBot="1" x14ac:dyDescent="0.3">
      <c r="A7" s="76"/>
      <c r="B7" s="70"/>
      <c r="C7" s="70"/>
      <c r="D7" s="71"/>
      <c r="E7" s="74" t="s">
        <v>12</v>
      </c>
      <c r="F7" s="75" t="s">
        <v>13</v>
      </c>
      <c r="G7" s="80" t="s">
        <v>14</v>
      </c>
      <c r="H7" s="80"/>
      <c r="I7" s="81" t="s">
        <v>15</v>
      </c>
      <c r="J7" s="74" t="s">
        <v>12</v>
      </c>
      <c r="K7" s="75" t="s">
        <v>13</v>
      </c>
      <c r="L7" s="80" t="s">
        <v>14</v>
      </c>
      <c r="M7" s="80"/>
      <c r="N7" s="75" t="s">
        <v>15</v>
      </c>
      <c r="O7" s="7" t="s">
        <v>14</v>
      </c>
      <c r="P7" s="79"/>
    </row>
    <row r="8" spans="1:16" ht="25.5" thickBot="1" x14ac:dyDescent="0.3">
      <c r="A8" s="76"/>
      <c r="B8" s="70"/>
      <c r="C8" s="70"/>
      <c r="D8" s="71"/>
      <c r="E8" s="74"/>
      <c r="F8" s="75"/>
      <c r="G8" s="5" t="s">
        <v>16</v>
      </c>
      <c r="H8" s="5" t="s">
        <v>17</v>
      </c>
      <c r="I8" s="81"/>
      <c r="J8" s="74"/>
      <c r="K8" s="75"/>
      <c r="L8" s="5" t="s">
        <v>16</v>
      </c>
      <c r="M8" s="5" t="s">
        <v>17</v>
      </c>
      <c r="N8" s="75"/>
      <c r="O8" s="6" t="s">
        <v>18</v>
      </c>
      <c r="P8" s="79"/>
    </row>
    <row r="9" spans="1:16" ht="22.5" x14ac:dyDescent="0.25">
      <c r="A9" s="15">
        <v>9300000</v>
      </c>
      <c r="B9" s="8"/>
      <c r="C9" s="8"/>
      <c r="D9" s="9" t="s">
        <v>19</v>
      </c>
      <c r="E9" s="10">
        <v>1632953.6</v>
      </c>
      <c r="F9" s="11">
        <v>1580779.7</v>
      </c>
      <c r="G9" s="11">
        <v>863102.8</v>
      </c>
      <c r="H9" s="11">
        <v>160264.29999999999</v>
      </c>
      <c r="I9" s="12">
        <v>52173.9</v>
      </c>
      <c r="J9" s="10">
        <v>248821.3</v>
      </c>
      <c r="K9" s="11">
        <v>55328.9</v>
      </c>
      <c r="L9" s="11">
        <v>4534.6000000000004</v>
      </c>
      <c r="M9" s="11">
        <v>4980.1000000000004</v>
      </c>
      <c r="N9" s="11">
        <v>193492.4</v>
      </c>
      <c r="O9" s="12">
        <v>193472.4</v>
      </c>
      <c r="P9" s="13">
        <v>1881774.9</v>
      </c>
    </row>
    <row r="10" spans="1:16" ht="22.5" x14ac:dyDescent="0.25">
      <c r="A10" s="15">
        <v>9310000</v>
      </c>
      <c r="B10" s="8"/>
      <c r="C10" s="8"/>
      <c r="D10" s="9" t="s">
        <v>19</v>
      </c>
      <c r="E10" s="10">
        <v>1632953.6</v>
      </c>
      <c r="F10" s="11">
        <v>1580779.7</v>
      </c>
      <c r="G10" s="11">
        <v>863102.8</v>
      </c>
      <c r="H10" s="11">
        <v>160264.29999999999</v>
      </c>
      <c r="I10" s="12">
        <v>52173.9</v>
      </c>
      <c r="J10" s="10">
        <v>248821.3</v>
      </c>
      <c r="K10" s="11">
        <v>55328.9</v>
      </c>
      <c r="L10" s="11">
        <v>4534.6000000000004</v>
      </c>
      <c r="M10" s="11">
        <v>4980.1000000000004</v>
      </c>
      <c r="N10" s="11">
        <v>193492.4</v>
      </c>
      <c r="O10" s="12">
        <v>193472.4</v>
      </c>
      <c r="P10" s="13">
        <v>1881774.9</v>
      </c>
    </row>
    <row r="11" spans="1:16" s="25" customFormat="1" ht="33.75" x14ac:dyDescent="0.2">
      <c r="A11" s="1">
        <v>9310190</v>
      </c>
      <c r="B11" s="16">
        <v>190</v>
      </c>
      <c r="C11" s="17">
        <v>111</v>
      </c>
      <c r="D11" s="18" t="s">
        <v>20</v>
      </c>
      <c r="E11" s="19">
        <v>69316.2</v>
      </c>
      <c r="F11" s="20">
        <v>69316.2</v>
      </c>
      <c r="G11" s="20">
        <v>50694.5</v>
      </c>
      <c r="H11" s="20">
        <v>2961</v>
      </c>
      <c r="I11" s="21"/>
      <c r="J11" s="19">
        <v>5290.8</v>
      </c>
      <c r="K11" s="22"/>
      <c r="L11" s="22"/>
      <c r="M11" s="22"/>
      <c r="N11" s="20">
        <v>5290.8</v>
      </c>
      <c r="O11" s="23">
        <v>5290.8</v>
      </c>
      <c r="P11" s="24">
        <v>74607</v>
      </c>
    </row>
    <row r="12" spans="1:16" s="25" customFormat="1" ht="11.25" x14ac:dyDescent="0.2">
      <c r="A12" s="1">
        <v>9311010</v>
      </c>
      <c r="B12" s="26">
        <v>1010</v>
      </c>
      <c r="C12" s="17">
        <v>910</v>
      </c>
      <c r="D12" s="18" t="s">
        <v>21</v>
      </c>
      <c r="E12" s="19">
        <v>430000.3</v>
      </c>
      <c r="F12" s="20">
        <v>430000.3</v>
      </c>
      <c r="G12" s="20">
        <v>259716.2</v>
      </c>
      <c r="H12" s="20">
        <v>64246.6</v>
      </c>
      <c r="I12" s="21"/>
      <c r="J12" s="19">
        <v>60478.400000000001</v>
      </c>
      <c r="K12" s="20">
        <v>39668.400000000001</v>
      </c>
      <c r="L12" s="22"/>
      <c r="M12" s="20">
        <v>2518.4</v>
      </c>
      <c r="N12" s="20">
        <v>20810</v>
      </c>
      <c r="O12" s="23">
        <v>20810</v>
      </c>
      <c r="P12" s="24">
        <v>490478.7</v>
      </c>
    </row>
    <row r="13" spans="1:16" s="25" customFormat="1" ht="56.25" x14ac:dyDescent="0.2">
      <c r="A13" s="1">
        <v>9311020</v>
      </c>
      <c r="B13" s="26">
        <v>1020</v>
      </c>
      <c r="C13" s="17">
        <v>921</v>
      </c>
      <c r="D13" s="18" t="s">
        <v>22</v>
      </c>
      <c r="E13" s="19">
        <v>592923.19999999995</v>
      </c>
      <c r="F13" s="20">
        <v>592923.19999999995</v>
      </c>
      <c r="G13" s="20">
        <v>389665.7</v>
      </c>
      <c r="H13" s="20">
        <v>71036.600000000006</v>
      </c>
      <c r="I13" s="21"/>
      <c r="J13" s="19">
        <v>24573.200000000001</v>
      </c>
      <c r="K13" s="20">
        <v>3671.5</v>
      </c>
      <c r="L13" s="22"/>
      <c r="M13" s="27">
        <v>733.9</v>
      </c>
      <c r="N13" s="20">
        <v>20901.7</v>
      </c>
      <c r="O13" s="23">
        <v>20901.7</v>
      </c>
      <c r="P13" s="24">
        <v>617496.4</v>
      </c>
    </row>
    <row r="14" spans="1:16" s="25" customFormat="1" ht="22.5" x14ac:dyDescent="0.2">
      <c r="A14" s="1">
        <v>9311030</v>
      </c>
      <c r="B14" s="26">
        <v>1030</v>
      </c>
      <c r="C14" s="17">
        <v>921</v>
      </c>
      <c r="D14" s="18" t="s">
        <v>23</v>
      </c>
      <c r="E14" s="19">
        <v>2760.3</v>
      </c>
      <c r="F14" s="20">
        <v>2760.3</v>
      </c>
      <c r="G14" s="20">
        <v>1802.4</v>
      </c>
      <c r="H14" s="27">
        <v>248.1</v>
      </c>
      <c r="I14" s="21"/>
      <c r="J14" s="28"/>
      <c r="K14" s="22"/>
      <c r="L14" s="22"/>
      <c r="M14" s="22"/>
      <c r="N14" s="22"/>
      <c r="O14" s="21"/>
      <c r="P14" s="24">
        <v>2760.3</v>
      </c>
    </row>
    <row r="15" spans="1:16" s="25" customFormat="1" ht="45" x14ac:dyDescent="0.2">
      <c r="A15" s="1">
        <v>9311040</v>
      </c>
      <c r="B15" s="26">
        <v>1040</v>
      </c>
      <c r="C15" s="17">
        <v>922</v>
      </c>
      <c r="D15" s="18" t="s">
        <v>24</v>
      </c>
      <c r="E15" s="19">
        <v>12295</v>
      </c>
      <c r="F15" s="20">
        <v>12295</v>
      </c>
      <c r="G15" s="20">
        <v>6775.3</v>
      </c>
      <c r="H15" s="20">
        <v>2081.4</v>
      </c>
      <c r="I15" s="21"/>
      <c r="J15" s="29">
        <v>291.5</v>
      </c>
      <c r="K15" s="27">
        <v>101.5</v>
      </c>
      <c r="L15" s="22"/>
      <c r="M15" s="22"/>
      <c r="N15" s="27">
        <v>190</v>
      </c>
      <c r="O15" s="30">
        <v>190</v>
      </c>
      <c r="P15" s="24">
        <v>12586.5</v>
      </c>
    </row>
    <row r="16" spans="1:16" s="25" customFormat="1" ht="56.25" x14ac:dyDescent="0.2">
      <c r="A16" s="1">
        <v>9311060</v>
      </c>
      <c r="B16" s="26">
        <v>1060</v>
      </c>
      <c r="C16" s="17">
        <v>910</v>
      </c>
      <c r="D16" s="18" t="s">
        <v>25</v>
      </c>
      <c r="E16" s="29">
        <v>32</v>
      </c>
      <c r="F16" s="27">
        <v>32</v>
      </c>
      <c r="G16" s="22"/>
      <c r="H16" s="22"/>
      <c r="I16" s="21"/>
      <c r="J16" s="28"/>
      <c r="K16" s="22"/>
      <c r="L16" s="22"/>
      <c r="M16" s="22"/>
      <c r="N16" s="22"/>
      <c r="O16" s="21"/>
      <c r="P16" s="31">
        <v>32</v>
      </c>
    </row>
    <row r="17" spans="1:16" s="25" customFormat="1" ht="67.5" x14ac:dyDescent="0.2">
      <c r="A17" s="1">
        <v>9311070</v>
      </c>
      <c r="B17" s="26">
        <v>1070</v>
      </c>
      <c r="C17" s="17">
        <v>922</v>
      </c>
      <c r="D17" s="18" t="s">
        <v>26</v>
      </c>
      <c r="E17" s="19">
        <v>42010.5</v>
      </c>
      <c r="F17" s="20">
        <v>42010.5</v>
      </c>
      <c r="G17" s="20">
        <v>26031.3</v>
      </c>
      <c r="H17" s="20">
        <v>4483.3999999999996</v>
      </c>
      <c r="I17" s="21"/>
      <c r="J17" s="19">
        <v>1081.8</v>
      </c>
      <c r="K17" s="27">
        <v>651.79999999999995</v>
      </c>
      <c r="L17" s="22"/>
      <c r="M17" s="27">
        <v>596.4</v>
      </c>
      <c r="N17" s="27">
        <v>430</v>
      </c>
      <c r="O17" s="30">
        <v>430</v>
      </c>
      <c r="P17" s="24">
        <v>43092.3</v>
      </c>
    </row>
    <row r="18" spans="1:16" s="25" customFormat="1" ht="33.75" x14ac:dyDescent="0.2">
      <c r="A18" s="1">
        <v>9311090</v>
      </c>
      <c r="B18" s="26">
        <v>1090</v>
      </c>
      <c r="C18" s="17">
        <v>960</v>
      </c>
      <c r="D18" s="18" t="s">
        <v>27</v>
      </c>
      <c r="E18" s="19">
        <v>24179.599999999999</v>
      </c>
      <c r="F18" s="20">
        <v>24179.599999999999</v>
      </c>
      <c r="G18" s="20">
        <v>15596.1</v>
      </c>
      <c r="H18" s="20">
        <v>2993.8</v>
      </c>
      <c r="I18" s="21"/>
      <c r="J18" s="19">
        <v>1579.4</v>
      </c>
      <c r="K18" s="27">
        <v>759.4</v>
      </c>
      <c r="L18" s="22"/>
      <c r="M18" s="27">
        <v>516.79999999999995</v>
      </c>
      <c r="N18" s="27">
        <v>820</v>
      </c>
      <c r="O18" s="30">
        <v>800</v>
      </c>
      <c r="P18" s="24">
        <v>25759</v>
      </c>
    </row>
    <row r="19" spans="1:16" s="25" customFormat="1" ht="33.75" x14ac:dyDescent="0.2">
      <c r="A19" s="1">
        <v>9311170</v>
      </c>
      <c r="B19" s="26">
        <v>1170</v>
      </c>
      <c r="C19" s="17">
        <v>990</v>
      </c>
      <c r="D19" s="18" t="s">
        <v>28</v>
      </c>
      <c r="E19" s="19">
        <v>5498.2</v>
      </c>
      <c r="F19" s="20">
        <v>5498.2</v>
      </c>
      <c r="G19" s="20">
        <v>4163.2</v>
      </c>
      <c r="H19" s="27">
        <v>238.2</v>
      </c>
      <c r="I19" s="21"/>
      <c r="J19" s="29">
        <v>169</v>
      </c>
      <c r="K19" s="27">
        <v>169</v>
      </c>
      <c r="L19" s="22"/>
      <c r="M19" s="27">
        <v>22.3</v>
      </c>
      <c r="N19" s="22"/>
      <c r="O19" s="21"/>
      <c r="P19" s="24">
        <v>5667.2</v>
      </c>
    </row>
    <row r="20" spans="1:16" s="25" customFormat="1" ht="22.5" x14ac:dyDescent="0.2">
      <c r="A20" s="1">
        <v>9311190</v>
      </c>
      <c r="B20" s="26">
        <v>1190</v>
      </c>
      <c r="C20" s="17">
        <v>990</v>
      </c>
      <c r="D20" s="18" t="s">
        <v>29</v>
      </c>
      <c r="E20" s="19">
        <v>10739.5</v>
      </c>
      <c r="F20" s="20">
        <v>10739.5</v>
      </c>
      <c r="G20" s="20">
        <v>7719</v>
      </c>
      <c r="H20" s="27">
        <v>372.1</v>
      </c>
      <c r="I20" s="21"/>
      <c r="J20" s="29">
        <v>133.1</v>
      </c>
      <c r="K20" s="27">
        <v>133.1</v>
      </c>
      <c r="L20" s="22"/>
      <c r="M20" s="27">
        <v>13</v>
      </c>
      <c r="N20" s="22"/>
      <c r="O20" s="21"/>
      <c r="P20" s="24">
        <v>10872.6</v>
      </c>
    </row>
    <row r="21" spans="1:16" s="25" customFormat="1" ht="22.5" x14ac:dyDescent="0.2">
      <c r="A21" s="1">
        <v>9311200</v>
      </c>
      <c r="B21" s="26">
        <v>1200</v>
      </c>
      <c r="C21" s="17">
        <v>990</v>
      </c>
      <c r="D21" s="18" t="s">
        <v>30</v>
      </c>
      <c r="E21" s="19">
        <v>2344.9</v>
      </c>
      <c r="F21" s="20">
        <v>2344.9</v>
      </c>
      <c r="G21" s="20">
        <v>1474.2</v>
      </c>
      <c r="H21" s="27">
        <v>210</v>
      </c>
      <c r="I21" s="21"/>
      <c r="J21" s="28"/>
      <c r="K21" s="22"/>
      <c r="L21" s="22"/>
      <c r="M21" s="22"/>
      <c r="N21" s="22"/>
      <c r="O21" s="21"/>
      <c r="P21" s="24">
        <v>2344.9</v>
      </c>
    </row>
    <row r="22" spans="1:16" s="25" customFormat="1" ht="33.75" x14ac:dyDescent="0.2">
      <c r="A22" s="1">
        <v>9311230</v>
      </c>
      <c r="B22" s="26">
        <v>1230</v>
      </c>
      <c r="C22" s="17">
        <v>990</v>
      </c>
      <c r="D22" s="18" t="s">
        <v>31</v>
      </c>
      <c r="E22" s="29">
        <v>72.400000000000006</v>
      </c>
      <c r="F22" s="27">
        <v>72.400000000000006</v>
      </c>
      <c r="G22" s="22"/>
      <c r="H22" s="22"/>
      <c r="I22" s="21"/>
      <c r="J22" s="28"/>
      <c r="K22" s="22"/>
      <c r="L22" s="22"/>
      <c r="M22" s="22"/>
      <c r="N22" s="22"/>
      <c r="O22" s="21"/>
      <c r="P22" s="31">
        <v>72.400000000000006</v>
      </c>
    </row>
    <row r="23" spans="1:16" s="25" customFormat="1" ht="22.5" x14ac:dyDescent="0.2">
      <c r="A23" s="1">
        <v>9312010</v>
      </c>
      <c r="B23" s="26">
        <v>2010</v>
      </c>
      <c r="C23" s="17">
        <v>731</v>
      </c>
      <c r="D23" s="18" t="s">
        <v>32</v>
      </c>
      <c r="E23" s="19">
        <v>28910.5</v>
      </c>
      <c r="F23" s="20">
        <v>28910.5</v>
      </c>
      <c r="G23" s="20">
        <v>16713.5</v>
      </c>
      <c r="H23" s="20">
        <v>3452.7</v>
      </c>
      <c r="I23" s="21"/>
      <c r="J23" s="19">
        <v>1434.6</v>
      </c>
      <c r="K23" s="27">
        <v>634.6</v>
      </c>
      <c r="L23" s="27">
        <v>110</v>
      </c>
      <c r="M23" s="27">
        <v>221.5</v>
      </c>
      <c r="N23" s="27">
        <v>800</v>
      </c>
      <c r="O23" s="30">
        <v>800</v>
      </c>
      <c r="P23" s="24">
        <v>30345.1</v>
      </c>
    </row>
    <row r="24" spans="1:16" s="25" customFormat="1" ht="22.5" x14ac:dyDescent="0.2">
      <c r="A24" s="1">
        <v>9312130</v>
      </c>
      <c r="B24" s="26">
        <v>2130</v>
      </c>
      <c r="C24" s="17">
        <v>722</v>
      </c>
      <c r="D24" s="18" t="s">
        <v>33</v>
      </c>
      <c r="E24" s="19">
        <v>106053.6</v>
      </c>
      <c r="F24" s="20">
        <v>106053.6</v>
      </c>
      <c r="G24" s="22"/>
      <c r="H24" s="22"/>
      <c r="I24" s="21"/>
      <c r="J24" s="19">
        <v>55150</v>
      </c>
      <c r="K24" s="22"/>
      <c r="L24" s="22"/>
      <c r="M24" s="22"/>
      <c r="N24" s="20">
        <v>55150</v>
      </c>
      <c r="O24" s="23">
        <v>55150</v>
      </c>
      <c r="P24" s="24">
        <v>161203.6</v>
      </c>
    </row>
    <row r="25" spans="1:16" s="25" customFormat="1" ht="11.25" x14ac:dyDescent="0.2">
      <c r="A25" s="1">
        <v>9312180</v>
      </c>
      <c r="B25" s="26">
        <v>2180</v>
      </c>
      <c r="C25" s="17">
        <v>726</v>
      </c>
      <c r="D25" s="18" t="s">
        <v>34</v>
      </c>
      <c r="E25" s="19">
        <v>133707.1</v>
      </c>
      <c r="F25" s="20">
        <v>133707.1</v>
      </c>
      <c r="G25" s="22"/>
      <c r="H25" s="22"/>
      <c r="I25" s="21"/>
      <c r="J25" s="19">
        <v>3800</v>
      </c>
      <c r="K25" s="22"/>
      <c r="L25" s="22"/>
      <c r="M25" s="22"/>
      <c r="N25" s="20">
        <v>3800</v>
      </c>
      <c r="O25" s="23">
        <v>3800</v>
      </c>
      <c r="P25" s="24">
        <v>137507.1</v>
      </c>
    </row>
    <row r="26" spans="1:16" s="25" customFormat="1" ht="45" x14ac:dyDescent="0.2">
      <c r="A26" s="1">
        <v>9313100</v>
      </c>
      <c r="B26" s="26">
        <v>3100</v>
      </c>
      <c r="C26" s="32"/>
      <c r="D26" s="18" t="s">
        <v>35</v>
      </c>
      <c r="E26" s="19">
        <v>17870.099999999999</v>
      </c>
      <c r="F26" s="20">
        <v>17870.099999999999</v>
      </c>
      <c r="G26" s="20">
        <v>13377.5</v>
      </c>
      <c r="H26" s="27">
        <v>957.3</v>
      </c>
      <c r="I26" s="21"/>
      <c r="J26" s="29">
        <v>107.9</v>
      </c>
      <c r="K26" s="22"/>
      <c r="L26" s="22"/>
      <c r="M26" s="22"/>
      <c r="N26" s="27">
        <v>107.9</v>
      </c>
      <c r="O26" s="30">
        <v>107.9</v>
      </c>
      <c r="P26" s="24">
        <v>17978</v>
      </c>
    </row>
    <row r="27" spans="1:16" s="25" customFormat="1" ht="45" x14ac:dyDescent="0.2">
      <c r="A27" s="33">
        <v>9313104</v>
      </c>
      <c r="B27" s="34">
        <v>3104</v>
      </c>
      <c r="C27" s="35">
        <v>1020</v>
      </c>
      <c r="D27" s="36" t="s">
        <v>36</v>
      </c>
      <c r="E27" s="37">
        <v>17870.099999999999</v>
      </c>
      <c r="F27" s="38">
        <v>17870.099999999999</v>
      </c>
      <c r="G27" s="38">
        <v>13377.5</v>
      </c>
      <c r="H27" s="39">
        <v>957.3</v>
      </c>
      <c r="I27" s="40"/>
      <c r="J27" s="41">
        <v>107.9</v>
      </c>
      <c r="K27" s="42"/>
      <c r="L27" s="42"/>
      <c r="M27" s="42"/>
      <c r="N27" s="39">
        <v>107.9</v>
      </c>
      <c r="O27" s="43">
        <v>107.9</v>
      </c>
      <c r="P27" s="44">
        <v>17978</v>
      </c>
    </row>
    <row r="28" spans="1:16" s="25" customFormat="1" ht="22.5" x14ac:dyDescent="0.2">
      <c r="A28" s="1">
        <v>9313130</v>
      </c>
      <c r="B28" s="26">
        <v>3130</v>
      </c>
      <c r="C28" s="32"/>
      <c r="D28" s="18" t="s">
        <v>37</v>
      </c>
      <c r="E28" s="19">
        <v>2808.1</v>
      </c>
      <c r="F28" s="20">
        <v>2808.1</v>
      </c>
      <c r="G28" s="20">
        <v>2095.8000000000002</v>
      </c>
      <c r="H28" s="27">
        <v>171.2</v>
      </c>
      <c r="I28" s="21"/>
      <c r="J28" s="28"/>
      <c r="K28" s="22"/>
      <c r="L28" s="22"/>
      <c r="M28" s="22"/>
      <c r="N28" s="22"/>
      <c r="O28" s="21"/>
      <c r="P28" s="24">
        <v>2808.1</v>
      </c>
    </row>
    <row r="29" spans="1:16" s="25" customFormat="1" ht="22.5" x14ac:dyDescent="0.2">
      <c r="A29" s="33">
        <v>9313131</v>
      </c>
      <c r="B29" s="34">
        <v>3131</v>
      </c>
      <c r="C29" s="35">
        <v>1040</v>
      </c>
      <c r="D29" s="36" t="s">
        <v>38</v>
      </c>
      <c r="E29" s="37">
        <v>2788.1</v>
      </c>
      <c r="F29" s="38">
        <v>2788.1</v>
      </c>
      <c r="G29" s="38">
        <v>2095.8000000000002</v>
      </c>
      <c r="H29" s="39">
        <v>171.2</v>
      </c>
      <c r="I29" s="40"/>
      <c r="J29" s="45"/>
      <c r="K29" s="42"/>
      <c r="L29" s="42"/>
      <c r="M29" s="42"/>
      <c r="N29" s="42"/>
      <c r="O29" s="40"/>
      <c r="P29" s="44">
        <v>2788.1</v>
      </c>
    </row>
    <row r="30" spans="1:16" s="25" customFormat="1" ht="11.25" x14ac:dyDescent="0.2">
      <c r="A30" s="33">
        <v>9313134</v>
      </c>
      <c r="B30" s="34">
        <v>3134</v>
      </c>
      <c r="C30" s="35">
        <v>1040</v>
      </c>
      <c r="D30" s="36" t="s">
        <v>39</v>
      </c>
      <c r="E30" s="41">
        <v>20</v>
      </c>
      <c r="F30" s="39">
        <v>20</v>
      </c>
      <c r="G30" s="42"/>
      <c r="H30" s="42"/>
      <c r="I30" s="40"/>
      <c r="J30" s="45"/>
      <c r="K30" s="42"/>
      <c r="L30" s="42"/>
      <c r="M30" s="42"/>
      <c r="N30" s="42"/>
      <c r="O30" s="40"/>
      <c r="P30" s="46">
        <v>20</v>
      </c>
    </row>
    <row r="31" spans="1:16" s="25" customFormat="1" ht="11.25" x14ac:dyDescent="0.2">
      <c r="A31" s="1">
        <v>9313140</v>
      </c>
      <c r="B31" s="26">
        <v>3140</v>
      </c>
      <c r="C31" s="47">
        <v>1040</v>
      </c>
      <c r="D31" s="18" t="s">
        <v>40</v>
      </c>
      <c r="E31" s="29">
        <v>15</v>
      </c>
      <c r="F31" s="27">
        <v>15</v>
      </c>
      <c r="G31" s="22"/>
      <c r="H31" s="22"/>
      <c r="I31" s="21"/>
      <c r="J31" s="28"/>
      <c r="K31" s="22"/>
      <c r="L31" s="22"/>
      <c r="M31" s="22"/>
      <c r="N31" s="22"/>
      <c r="O31" s="21"/>
      <c r="P31" s="31">
        <v>15</v>
      </c>
    </row>
    <row r="32" spans="1:16" s="25" customFormat="1" ht="22.5" x14ac:dyDescent="0.2">
      <c r="A32" s="1">
        <v>9313150</v>
      </c>
      <c r="B32" s="26">
        <v>3150</v>
      </c>
      <c r="C32" s="47">
        <v>1040</v>
      </c>
      <c r="D32" s="18" t="s">
        <v>41</v>
      </c>
      <c r="E32" s="19">
        <v>9139.2999999999993</v>
      </c>
      <c r="F32" s="20">
        <v>9139.2999999999993</v>
      </c>
      <c r="G32" s="20">
        <v>5722.1</v>
      </c>
      <c r="H32" s="20">
        <v>1882.9</v>
      </c>
      <c r="I32" s="21"/>
      <c r="J32" s="19">
        <v>2353.1999999999998</v>
      </c>
      <c r="K32" s="27">
        <v>753.2</v>
      </c>
      <c r="L32" s="27">
        <v>445.6</v>
      </c>
      <c r="M32" s="27">
        <v>45.9</v>
      </c>
      <c r="N32" s="20">
        <v>1600</v>
      </c>
      <c r="O32" s="23">
        <v>1600</v>
      </c>
      <c r="P32" s="24">
        <v>11492.5</v>
      </c>
    </row>
    <row r="33" spans="1:16" s="25" customFormat="1" ht="11.25" x14ac:dyDescent="0.2">
      <c r="A33" s="1">
        <v>9313200</v>
      </c>
      <c r="B33" s="26">
        <v>3200</v>
      </c>
      <c r="C33" s="32"/>
      <c r="D33" s="18" t="s">
        <v>42</v>
      </c>
      <c r="E33" s="29">
        <v>750.2</v>
      </c>
      <c r="F33" s="27">
        <v>750.2</v>
      </c>
      <c r="G33" s="22"/>
      <c r="H33" s="22"/>
      <c r="I33" s="21"/>
      <c r="J33" s="28"/>
      <c r="K33" s="22"/>
      <c r="L33" s="22"/>
      <c r="M33" s="22"/>
      <c r="N33" s="22"/>
      <c r="O33" s="21"/>
      <c r="P33" s="31">
        <v>750.2</v>
      </c>
    </row>
    <row r="34" spans="1:16" s="25" customFormat="1" ht="45" x14ac:dyDescent="0.2">
      <c r="A34" s="33">
        <v>9313202</v>
      </c>
      <c r="B34" s="34">
        <v>3202</v>
      </c>
      <c r="C34" s="35">
        <v>1030</v>
      </c>
      <c r="D34" s="36" t="s">
        <v>43</v>
      </c>
      <c r="E34" s="41">
        <v>750.2</v>
      </c>
      <c r="F34" s="39">
        <v>750.2</v>
      </c>
      <c r="G34" s="42"/>
      <c r="H34" s="42"/>
      <c r="I34" s="40"/>
      <c r="J34" s="45"/>
      <c r="K34" s="42"/>
      <c r="L34" s="42"/>
      <c r="M34" s="42"/>
      <c r="N34" s="42"/>
      <c r="O34" s="40"/>
      <c r="P34" s="46">
        <v>750.2</v>
      </c>
    </row>
    <row r="35" spans="1:16" s="25" customFormat="1" ht="22.5" x14ac:dyDescent="0.2">
      <c r="A35" s="1">
        <v>9313240</v>
      </c>
      <c r="B35" s="26">
        <v>3240</v>
      </c>
      <c r="C35" s="47">
        <v>1050</v>
      </c>
      <c r="D35" s="18" t="s">
        <v>44</v>
      </c>
      <c r="E35" s="29">
        <v>25</v>
      </c>
      <c r="F35" s="27">
        <v>25</v>
      </c>
      <c r="G35" s="22"/>
      <c r="H35" s="22"/>
      <c r="I35" s="21"/>
      <c r="J35" s="28"/>
      <c r="K35" s="22"/>
      <c r="L35" s="22"/>
      <c r="M35" s="22"/>
      <c r="N35" s="22"/>
      <c r="O35" s="21"/>
      <c r="P35" s="31">
        <v>25</v>
      </c>
    </row>
    <row r="36" spans="1:16" s="25" customFormat="1" ht="33.75" x14ac:dyDescent="0.2">
      <c r="A36" s="1">
        <v>9313300</v>
      </c>
      <c r="B36" s="26">
        <v>3300</v>
      </c>
      <c r="C36" s="47">
        <v>1090</v>
      </c>
      <c r="D36" s="18" t="s">
        <v>45</v>
      </c>
      <c r="E36" s="19">
        <v>2304</v>
      </c>
      <c r="F36" s="20">
        <v>2304</v>
      </c>
      <c r="G36" s="20">
        <v>1563.7</v>
      </c>
      <c r="H36" s="22"/>
      <c r="I36" s="21"/>
      <c r="J36" s="28"/>
      <c r="K36" s="22"/>
      <c r="L36" s="22"/>
      <c r="M36" s="22"/>
      <c r="N36" s="22"/>
      <c r="O36" s="21"/>
      <c r="P36" s="24">
        <v>2304</v>
      </c>
    </row>
    <row r="37" spans="1:16" s="25" customFormat="1" ht="33.75" x14ac:dyDescent="0.2">
      <c r="A37" s="1">
        <v>9313400</v>
      </c>
      <c r="B37" s="26">
        <v>3400</v>
      </c>
      <c r="C37" s="47">
        <v>1090</v>
      </c>
      <c r="D37" s="18" t="s">
        <v>46</v>
      </c>
      <c r="E37" s="19">
        <v>3985.3</v>
      </c>
      <c r="F37" s="20">
        <v>3985.3</v>
      </c>
      <c r="G37" s="27">
        <v>539.79999999999995</v>
      </c>
      <c r="H37" s="22"/>
      <c r="I37" s="21"/>
      <c r="J37" s="28"/>
      <c r="K37" s="22"/>
      <c r="L37" s="22"/>
      <c r="M37" s="22"/>
      <c r="N37" s="22"/>
      <c r="O37" s="21"/>
      <c r="P37" s="24">
        <v>3985.3</v>
      </c>
    </row>
    <row r="38" spans="1:16" s="25" customFormat="1" ht="11.25" x14ac:dyDescent="0.2">
      <c r="A38" s="1">
        <v>9314020</v>
      </c>
      <c r="B38" s="26">
        <v>4020</v>
      </c>
      <c r="C38" s="17">
        <v>821</v>
      </c>
      <c r="D38" s="18" t="s">
        <v>47</v>
      </c>
      <c r="E38" s="19">
        <v>1325.9</v>
      </c>
      <c r="F38" s="20">
        <v>1325.9</v>
      </c>
      <c r="G38" s="22"/>
      <c r="H38" s="22"/>
      <c r="I38" s="21"/>
      <c r="J38" s="28"/>
      <c r="K38" s="22"/>
      <c r="L38" s="22"/>
      <c r="M38" s="22"/>
      <c r="N38" s="22"/>
      <c r="O38" s="21"/>
      <c r="P38" s="24">
        <v>1325.9</v>
      </c>
    </row>
    <row r="39" spans="1:16" s="25" customFormat="1" ht="22.5" x14ac:dyDescent="0.2">
      <c r="A39" s="1">
        <v>9314030</v>
      </c>
      <c r="B39" s="26">
        <v>4030</v>
      </c>
      <c r="C39" s="17">
        <v>822</v>
      </c>
      <c r="D39" s="18" t="s">
        <v>48</v>
      </c>
      <c r="E39" s="29">
        <v>595</v>
      </c>
      <c r="F39" s="27">
        <v>595</v>
      </c>
      <c r="G39" s="22"/>
      <c r="H39" s="22"/>
      <c r="I39" s="21"/>
      <c r="J39" s="28"/>
      <c r="K39" s="22"/>
      <c r="L39" s="22"/>
      <c r="M39" s="22"/>
      <c r="N39" s="22"/>
      <c r="O39" s="21"/>
      <c r="P39" s="31">
        <v>595</v>
      </c>
    </row>
    <row r="40" spans="1:16" s="25" customFormat="1" ht="11.25" x14ac:dyDescent="0.2">
      <c r="A40" s="1">
        <v>9314060</v>
      </c>
      <c r="B40" s="26">
        <v>4060</v>
      </c>
      <c r="C40" s="17">
        <v>824</v>
      </c>
      <c r="D40" s="18" t="s">
        <v>49</v>
      </c>
      <c r="E40" s="19">
        <v>15445.1</v>
      </c>
      <c r="F40" s="20">
        <v>15445.1</v>
      </c>
      <c r="G40" s="20">
        <v>10707.1</v>
      </c>
      <c r="H40" s="20">
        <v>1567</v>
      </c>
      <c r="I40" s="21"/>
      <c r="J40" s="29">
        <v>440</v>
      </c>
      <c r="K40" s="27">
        <v>202</v>
      </c>
      <c r="L40" s="27">
        <v>118</v>
      </c>
      <c r="M40" s="27">
        <v>20</v>
      </c>
      <c r="N40" s="27">
        <v>238</v>
      </c>
      <c r="O40" s="30">
        <v>238</v>
      </c>
      <c r="P40" s="24">
        <v>15885.1</v>
      </c>
    </row>
    <row r="41" spans="1:16" s="25" customFormat="1" ht="22.5" x14ac:dyDescent="0.2">
      <c r="A41" s="1">
        <v>9314090</v>
      </c>
      <c r="B41" s="26">
        <v>4090</v>
      </c>
      <c r="C41" s="17">
        <v>828</v>
      </c>
      <c r="D41" s="18" t="s">
        <v>50</v>
      </c>
      <c r="E41" s="19">
        <v>3076.7</v>
      </c>
      <c r="F41" s="20">
        <v>3076.7</v>
      </c>
      <c r="G41" s="20">
        <v>1734.3</v>
      </c>
      <c r="H41" s="27">
        <v>562.29999999999995</v>
      </c>
      <c r="I41" s="21"/>
      <c r="J41" s="29">
        <v>486</v>
      </c>
      <c r="K41" s="27">
        <v>473</v>
      </c>
      <c r="L41" s="27">
        <v>261</v>
      </c>
      <c r="M41" s="27">
        <v>66.3</v>
      </c>
      <c r="N41" s="27">
        <v>13</v>
      </c>
      <c r="O41" s="30">
        <v>13</v>
      </c>
      <c r="P41" s="24">
        <v>3562.7</v>
      </c>
    </row>
    <row r="42" spans="1:16" s="25" customFormat="1" ht="11.25" x14ac:dyDescent="0.2">
      <c r="A42" s="1">
        <v>9314100</v>
      </c>
      <c r="B42" s="26">
        <v>4100</v>
      </c>
      <c r="C42" s="17">
        <v>960</v>
      </c>
      <c r="D42" s="18" t="s">
        <v>51</v>
      </c>
      <c r="E42" s="19">
        <v>44707.4</v>
      </c>
      <c r="F42" s="20">
        <v>44707.4</v>
      </c>
      <c r="G42" s="20">
        <v>34548.6</v>
      </c>
      <c r="H42" s="20">
        <v>1804.4</v>
      </c>
      <c r="I42" s="21"/>
      <c r="J42" s="19">
        <v>7421.1</v>
      </c>
      <c r="K42" s="20">
        <v>4885.1000000000004</v>
      </c>
      <c r="L42" s="20">
        <v>3600</v>
      </c>
      <c r="M42" s="27">
        <v>187</v>
      </c>
      <c r="N42" s="20">
        <v>2536</v>
      </c>
      <c r="O42" s="23">
        <v>2536</v>
      </c>
      <c r="P42" s="24">
        <v>52128.5</v>
      </c>
    </row>
    <row r="43" spans="1:16" s="25" customFormat="1" ht="11.25" x14ac:dyDescent="0.2">
      <c r="A43" s="1">
        <v>9314200</v>
      </c>
      <c r="B43" s="26">
        <v>4800</v>
      </c>
      <c r="C43" s="17">
        <v>829</v>
      </c>
      <c r="D43" s="18" t="s">
        <v>52</v>
      </c>
      <c r="E43" s="19">
        <v>1550.2</v>
      </c>
      <c r="F43" s="20">
        <v>1550.2</v>
      </c>
      <c r="G43" s="27">
        <v>962.8</v>
      </c>
      <c r="H43" s="27">
        <v>29.5</v>
      </c>
      <c r="I43" s="21"/>
      <c r="J43" s="28"/>
      <c r="K43" s="22"/>
      <c r="L43" s="22"/>
      <c r="M43" s="22"/>
      <c r="N43" s="22"/>
      <c r="O43" s="21"/>
      <c r="P43" s="24">
        <v>1550.2</v>
      </c>
    </row>
    <row r="44" spans="1:16" s="25" customFormat="1" ht="22.5" x14ac:dyDescent="0.2">
      <c r="A44" s="1">
        <v>9315020</v>
      </c>
      <c r="B44" s="26">
        <v>5020</v>
      </c>
      <c r="C44" s="32"/>
      <c r="D44" s="18" t="s">
        <v>53</v>
      </c>
      <c r="E44" s="19">
        <v>16259.1</v>
      </c>
      <c r="F44" s="20">
        <v>16259.1</v>
      </c>
      <c r="G44" s="20">
        <v>11499.7</v>
      </c>
      <c r="H44" s="27">
        <v>965.8</v>
      </c>
      <c r="I44" s="21"/>
      <c r="J44" s="29">
        <v>530.29999999999995</v>
      </c>
      <c r="K44" s="27">
        <v>40.299999999999997</v>
      </c>
      <c r="L44" s="22"/>
      <c r="M44" s="27">
        <v>38.6</v>
      </c>
      <c r="N44" s="27">
        <v>490</v>
      </c>
      <c r="O44" s="30">
        <v>490</v>
      </c>
      <c r="P44" s="24">
        <v>16789.400000000001</v>
      </c>
    </row>
    <row r="45" spans="1:16" s="25" customFormat="1" ht="33.75" x14ac:dyDescent="0.2">
      <c r="A45" s="33">
        <v>9315022</v>
      </c>
      <c r="B45" s="34">
        <v>5022</v>
      </c>
      <c r="C45" s="48">
        <v>810</v>
      </c>
      <c r="D45" s="36" t="s">
        <v>54</v>
      </c>
      <c r="E45" s="37">
        <v>16259.1</v>
      </c>
      <c r="F45" s="38">
        <v>16259.1</v>
      </c>
      <c r="G45" s="38">
        <v>11499.7</v>
      </c>
      <c r="H45" s="39">
        <v>965.8</v>
      </c>
      <c r="I45" s="40"/>
      <c r="J45" s="41">
        <v>530.29999999999995</v>
      </c>
      <c r="K45" s="39">
        <v>40.299999999999997</v>
      </c>
      <c r="L45" s="42"/>
      <c r="M45" s="39">
        <v>38.6</v>
      </c>
      <c r="N45" s="39">
        <v>490</v>
      </c>
      <c r="O45" s="43">
        <v>490</v>
      </c>
      <c r="P45" s="44">
        <v>16789.400000000001</v>
      </c>
    </row>
    <row r="46" spans="1:16" s="25" customFormat="1" ht="22.5" x14ac:dyDescent="0.2">
      <c r="A46" s="1">
        <v>9315060</v>
      </c>
      <c r="B46" s="26">
        <v>5060</v>
      </c>
      <c r="C46" s="17">
        <v>810</v>
      </c>
      <c r="D46" s="18" t="s">
        <v>55</v>
      </c>
      <c r="E46" s="29">
        <v>80</v>
      </c>
      <c r="F46" s="27">
        <v>80</v>
      </c>
      <c r="G46" s="22"/>
      <c r="H46" s="22"/>
      <c r="I46" s="21"/>
      <c r="J46" s="28"/>
      <c r="K46" s="22"/>
      <c r="L46" s="22"/>
      <c r="M46" s="22"/>
      <c r="N46" s="22"/>
      <c r="O46" s="21"/>
      <c r="P46" s="31">
        <v>80</v>
      </c>
    </row>
    <row r="47" spans="1:16" s="25" customFormat="1" ht="33.75" x14ac:dyDescent="0.2">
      <c r="A47" s="1">
        <v>9316010</v>
      </c>
      <c r="B47" s="26">
        <v>6010</v>
      </c>
      <c r="C47" s="17">
        <v>610</v>
      </c>
      <c r="D47" s="18" t="s">
        <v>56</v>
      </c>
      <c r="E47" s="28"/>
      <c r="F47" s="22"/>
      <c r="G47" s="22"/>
      <c r="H47" s="22"/>
      <c r="I47" s="21"/>
      <c r="J47" s="19">
        <v>8495</v>
      </c>
      <c r="K47" s="22"/>
      <c r="L47" s="22"/>
      <c r="M47" s="22"/>
      <c r="N47" s="20">
        <v>8495</v>
      </c>
      <c r="O47" s="23">
        <v>8495</v>
      </c>
      <c r="P47" s="24">
        <v>8495</v>
      </c>
    </row>
    <row r="48" spans="1:16" s="25" customFormat="1" ht="22.5" x14ac:dyDescent="0.2">
      <c r="A48" s="1">
        <v>9316020</v>
      </c>
      <c r="B48" s="26">
        <v>6020</v>
      </c>
      <c r="C48" s="32"/>
      <c r="D48" s="18" t="s">
        <v>57</v>
      </c>
      <c r="E48" s="28"/>
      <c r="F48" s="22"/>
      <c r="G48" s="22"/>
      <c r="H48" s="22"/>
      <c r="I48" s="21"/>
      <c r="J48" s="19">
        <v>32820</v>
      </c>
      <c r="K48" s="22"/>
      <c r="L48" s="22"/>
      <c r="M48" s="22"/>
      <c r="N48" s="20">
        <v>32820</v>
      </c>
      <c r="O48" s="23">
        <v>32820</v>
      </c>
      <c r="P48" s="24">
        <v>32820</v>
      </c>
    </row>
    <row r="49" spans="1:16" s="25" customFormat="1" ht="11.25" x14ac:dyDescent="0.2">
      <c r="A49" s="33">
        <v>9316021</v>
      </c>
      <c r="B49" s="34">
        <v>6021</v>
      </c>
      <c r="C49" s="48">
        <v>610</v>
      </c>
      <c r="D49" s="36" t="s">
        <v>58</v>
      </c>
      <c r="E49" s="45"/>
      <c r="F49" s="42"/>
      <c r="G49" s="42"/>
      <c r="H49" s="42"/>
      <c r="I49" s="40"/>
      <c r="J49" s="37">
        <v>32820</v>
      </c>
      <c r="K49" s="42"/>
      <c r="L49" s="42"/>
      <c r="M49" s="42"/>
      <c r="N49" s="38">
        <v>32820</v>
      </c>
      <c r="O49" s="49">
        <v>32820</v>
      </c>
      <c r="P49" s="44">
        <v>32820</v>
      </c>
    </row>
    <row r="50" spans="1:16" s="25" customFormat="1" ht="22.5" x14ac:dyDescent="0.2">
      <c r="A50" s="1">
        <v>9316030</v>
      </c>
      <c r="B50" s="26">
        <v>6030</v>
      </c>
      <c r="C50" s="17">
        <v>610</v>
      </c>
      <c r="D50" s="18" t="s">
        <v>59</v>
      </c>
      <c r="E50" s="19">
        <v>9058</v>
      </c>
      <c r="F50" s="22"/>
      <c r="G50" s="22"/>
      <c r="H50" s="22"/>
      <c r="I50" s="23">
        <v>9058</v>
      </c>
      <c r="J50" s="28"/>
      <c r="K50" s="22"/>
      <c r="L50" s="22"/>
      <c r="M50" s="22"/>
      <c r="N50" s="22"/>
      <c r="O50" s="21"/>
      <c r="P50" s="24">
        <v>9058</v>
      </c>
    </row>
    <row r="51" spans="1:16" s="25" customFormat="1" ht="11.25" x14ac:dyDescent="0.2">
      <c r="A51" s="1">
        <v>9316060</v>
      </c>
      <c r="B51" s="26">
        <v>6060</v>
      </c>
      <c r="C51" s="17">
        <v>620</v>
      </c>
      <c r="D51" s="18" t="s">
        <v>60</v>
      </c>
      <c r="E51" s="19">
        <v>43115.9</v>
      </c>
      <c r="F51" s="22"/>
      <c r="G51" s="22"/>
      <c r="H51" s="22"/>
      <c r="I51" s="23">
        <v>43115.9</v>
      </c>
      <c r="J51" s="28"/>
      <c r="K51" s="22"/>
      <c r="L51" s="22"/>
      <c r="M51" s="22"/>
      <c r="N51" s="22"/>
      <c r="O51" s="21"/>
      <c r="P51" s="24">
        <v>43115.9</v>
      </c>
    </row>
    <row r="52" spans="1:16" s="25" customFormat="1" ht="22.5" x14ac:dyDescent="0.2">
      <c r="A52" s="1">
        <v>9316310</v>
      </c>
      <c r="B52" s="26">
        <v>6310</v>
      </c>
      <c r="C52" s="17">
        <v>490</v>
      </c>
      <c r="D52" s="18" t="s">
        <v>61</v>
      </c>
      <c r="E52" s="28"/>
      <c r="F52" s="22"/>
      <c r="G52" s="22"/>
      <c r="H52" s="22"/>
      <c r="I52" s="21"/>
      <c r="J52" s="19">
        <v>15691.6</v>
      </c>
      <c r="K52" s="22"/>
      <c r="L52" s="22"/>
      <c r="M52" s="22"/>
      <c r="N52" s="20">
        <v>15691.6</v>
      </c>
      <c r="O52" s="23">
        <v>15691.6</v>
      </c>
      <c r="P52" s="24">
        <v>15691.6</v>
      </c>
    </row>
    <row r="53" spans="1:16" s="25" customFormat="1" ht="33.75" x14ac:dyDescent="0.2">
      <c r="A53" s="1">
        <v>9316330</v>
      </c>
      <c r="B53" s="26">
        <v>6330</v>
      </c>
      <c r="C53" s="17">
        <v>921</v>
      </c>
      <c r="D53" s="18" t="s">
        <v>62</v>
      </c>
      <c r="E53" s="28"/>
      <c r="F53" s="22"/>
      <c r="G53" s="22"/>
      <c r="H53" s="22"/>
      <c r="I53" s="21"/>
      <c r="J53" s="19">
        <v>16908.400000000001</v>
      </c>
      <c r="K53" s="22"/>
      <c r="L53" s="22"/>
      <c r="M53" s="22"/>
      <c r="N53" s="20">
        <v>16908.400000000001</v>
      </c>
      <c r="O53" s="23">
        <v>16908.400000000001</v>
      </c>
      <c r="P53" s="24">
        <v>16908.400000000001</v>
      </c>
    </row>
    <row r="54" spans="1:16" s="25" customFormat="1" ht="33.75" x14ac:dyDescent="0.2">
      <c r="A54" s="1">
        <v>9316340</v>
      </c>
      <c r="B54" s="26">
        <v>6340</v>
      </c>
      <c r="C54" s="17">
        <v>922</v>
      </c>
      <c r="D54" s="18" t="s">
        <v>63</v>
      </c>
      <c r="E54" s="28"/>
      <c r="F54" s="22"/>
      <c r="G54" s="22"/>
      <c r="H54" s="22"/>
      <c r="I54" s="21"/>
      <c r="J54" s="19">
        <v>4700</v>
      </c>
      <c r="K54" s="22"/>
      <c r="L54" s="22"/>
      <c r="M54" s="22"/>
      <c r="N54" s="20">
        <v>4700</v>
      </c>
      <c r="O54" s="23">
        <v>4700</v>
      </c>
      <c r="P54" s="24">
        <v>4700</v>
      </c>
    </row>
    <row r="55" spans="1:16" s="25" customFormat="1" ht="33.75" x14ac:dyDescent="0.2">
      <c r="A55" s="1">
        <v>9316380</v>
      </c>
      <c r="B55" s="26">
        <v>6380</v>
      </c>
      <c r="C55" s="17">
        <v>732</v>
      </c>
      <c r="D55" s="18" t="s">
        <v>64</v>
      </c>
      <c r="E55" s="28"/>
      <c r="F55" s="22"/>
      <c r="G55" s="22"/>
      <c r="H55" s="22"/>
      <c r="I55" s="21"/>
      <c r="J55" s="19">
        <v>1700</v>
      </c>
      <c r="K55" s="22"/>
      <c r="L55" s="22"/>
      <c r="M55" s="22"/>
      <c r="N55" s="20">
        <v>1700</v>
      </c>
      <c r="O55" s="23">
        <v>1700</v>
      </c>
      <c r="P55" s="24">
        <v>1700</v>
      </c>
    </row>
    <row r="56" spans="1:16" s="25" customFormat="1" ht="45" x14ac:dyDescent="0.2">
      <c r="A56" s="1">
        <v>9319180</v>
      </c>
      <c r="B56" s="26">
        <v>9180</v>
      </c>
      <c r="C56" s="17">
        <v>133</v>
      </c>
      <c r="D56" s="18" t="s">
        <v>65</v>
      </c>
      <c r="E56" s="28"/>
      <c r="F56" s="22"/>
      <c r="G56" s="22"/>
      <c r="H56" s="22"/>
      <c r="I56" s="21"/>
      <c r="J56" s="19">
        <v>3186</v>
      </c>
      <c r="K56" s="20">
        <v>3186</v>
      </c>
      <c r="L56" s="22"/>
      <c r="M56" s="22"/>
      <c r="N56" s="22"/>
      <c r="O56" s="21"/>
      <c r="P56" s="24">
        <v>3186</v>
      </c>
    </row>
    <row r="57" spans="1:16" s="25" customFormat="1" ht="22.5" x14ac:dyDescent="0.2">
      <c r="A57" s="33">
        <v>9319180</v>
      </c>
      <c r="B57" s="34">
        <v>9180</v>
      </c>
      <c r="C57" s="48">
        <v>133</v>
      </c>
      <c r="D57" s="36" t="s">
        <v>66</v>
      </c>
      <c r="E57" s="45"/>
      <c r="F57" s="42"/>
      <c r="G57" s="42"/>
      <c r="H57" s="42"/>
      <c r="I57" s="40"/>
      <c r="J57" s="37">
        <v>3186</v>
      </c>
      <c r="K57" s="38">
        <v>3186</v>
      </c>
      <c r="L57" s="42"/>
      <c r="M57" s="42"/>
      <c r="N57" s="42"/>
      <c r="O57" s="40"/>
      <c r="P57" s="44">
        <v>3186</v>
      </c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4" t="s">
        <v>67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67">
        <f>K56+O9</f>
        <v>196658.4</v>
      </c>
      <c r="O59" s="3"/>
      <c r="P59" s="3"/>
    </row>
    <row r="60" spans="1:16" x14ac:dyDescent="0.25">
      <c r="A60" s="14" t="s">
        <v>68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67">
        <f>ЛЮТИЙ!G4-'ПЛАН НА 2017 РІК'!N59</f>
        <v>7819.9000000000233</v>
      </c>
      <c r="O60" s="3"/>
      <c r="P60" s="3"/>
    </row>
    <row r="61" spans="1:16" x14ac:dyDescent="0.25">
      <c r="A61" s="3" t="s">
        <v>69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73" t="s">
        <v>70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  <row r="63" spans="1:16" x14ac:dyDescent="0.25">
      <c r="A63" s="3" t="s">
        <v>71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5" spans="2:10" x14ac:dyDescent="0.25">
      <c r="B65" s="3" t="s">
        <v>72</v>
      </c>
      <c r="C65" s="3"/>
      <c r="D65" s="3"/>
      <c r="E65" s="3"/>
      <c r="F65" s="3"/>
      <c r="G65" s="3"/>
      <c r="H65" s="3"/>
      <c r="I65" s="3"/>
      <c r="J65" s="3" t="s">
        <v>73</v>
      </c>
    </row>
  </sheetData>
  <mergeCells count="19">
    <mergeCell ref="M1:P1"/>
    <mergeCell ref="M2:P2"/>
    <mergeCell ref="B4:P4"/>
    <mergeCell ref="J6:O6"/>
    <mergeCell ref="P6:P8"/>
    <mergeCell ref="L7:M7"/>
    <mergeCell ref="N7:N8"/>
    <mergeCell ref="E7:E8"/>
    <mergeCell ref="F7:F8"/>
    <mergeCell ref="G7:H7"/>
    <mergeCell ref="I7:I8"/>
    <mergeCell ref="B6:B8"/>
    <mergeCell ref="C6:C8"/>
    <mergeCell ref="D6:D8"/>
    <mergeCell ref="E6:I6"/>
    <mergeCell ref="A62:P62"/>
    <mergeCell ref="J7:J8"/>
    <mergeCell ref="K7:K8"/>
    <mergeCell ref="A6:A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zoomScale="80" zoomScaleNormal="80" workbookViewId="0">
      <selection activeCell="I10" sqref="I10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3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SUM(C5:C48)</f>
        <v>1704287.1999999995</v>
      </c>
      <c r="D4" s="59">
        <f>SUM(D5:D48)</f>
        <v>1331097.0999999996</v>
      </c>
      <c r="E4" s="59">
        <f>SUM(E5:E48)</f>
        <v>1106766.2000000002</v>
      </c>
      <c r="F4" s="60">
        <f>E4/D4</f>
        <v>0.83146916930402781</v>
      </c>
      <c r="G4" s="59">
        <f>SUM(G5:G48)</f>
        <v>268437.80000000005</v>
      </c>
      <c r="H4" s="59">
        <f>SUM(H5:H48)</f>
        <v>227587.60000000003</v>
      </c>
      <c r="I4" s="59">
        <f>SUM(I5:I48)</f>
        <v>144177.29999999999</v>
      </c>
      <c r="J4" s="60">
        <f>I4/H4</f>
        <v>0.63350244037900116</v>
      </c>
    </row>
    <row r="5" spans="1:10" s="25" customFormat="1" ht="30" x14ac:dyDescent="0.2">
      <c r="A5" s="52">
        <v>9310190</v>
      </c>
      <c r="B5" s="53" t="s">
        <v>20</v>
      </c>
      <c r="C5" s="61">
        <v>69316.2</v>
      </c>
      <c r="D5" s="61">
        <v>53861.8</v>
      </c>
      <c r="E5" s="61">
        <v>50012.4</v>
      </c>
      <c r="F5" s="62">
        <f>E5/D5</f>
        <v>0.92853190944231345</v>
      </c>
      <c r="G5" s="61">
        <v>6091.5</v>
      </c>
      <c r="H5" s="61">
        <v>6091.5</v>
      </c>
      <c r="I5" s="61">
        <v>2349.3000000000002</v>
      </c>
      <c r="J5" s="62">
        <f t="shared" ref="J5:J48" si="0">I5/H5</f>
        <v>0.38566855454321597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360449.8</v>
      </c>
      <c r="E6" s="61">
        <v>259325.8</v>
      </c>
      <c r="F6" s="62">
        <f t="shared" ref="F6:F48" si="1">E6/D6</f>
        <v>0.71945053097546452</v>
      </c>
      <c r="G6" s="61">
        <v>26105.3</v>
      </c>
      <c r="H6" s="61">
        <v>26105.3</v>
      </c>
      <c r="I6" s="61">
        <v>18526.7</v>
      </c>
      <c r="J6" s="62">
        <f t="shared" si="0"/>
        <v>0.70969113551654261</v>
      </c>
    </row>
    <row r="7" spans="1:10" s="25" customFormat="1" ht="75" x14ac:dyDescent="0.2">
      <c r="A7" s="52">
        <v>9311020</v>
      </c>
      <c r="B7" s="53" t="s">
        <v>22</v>
      </c>
      <c r="C7" s="61">
        <v>598525</v>
      </c>
      <c r="D7" s="61">
        <v>465714.6</v>
      </c>
      <c r="E7" s="61">
        <v>395180</v>
      </c>
      <c r="F7" s="62">
        <f t="shared" si="1"/>
        <v>0.84854543963191198</v>
      </c>
      <c r="G7" s="61">
        <v>35964.300000000003</v>
      </c>
      <c r="H7" s="61">
        <v>35964.300000000003</v>
      </c>
      <c r="I7" s="61">
        <v>23339.9</v>
      </c>
      <c r="J7" s="62">
        <f t="shared" si="0"/>
        <v>0.64897412155943535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2214.6999999999998</v>
      </c>
      <c r="E8" s="61">
        <v>1473.5</v>
      </c>
      <c r="F8" s="62">
        <f t="shared" si="1"/>
        <v>0.66532713234298102</v>
      </c>
      <c r="G8" s="61"/>
      <c r="H8" s="61"/>
      <c r="I8" s="61" t="s">
        <v>83</v>
      </c>
      <c r="J8" s="62" t="e">
        <f t="shared" si="0"/>
        <v>#VALUE!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9813.5</v>
      </c>
      <c r="E9" s="61">
        <v>6965.8</v>
      </c>
      <c r="F9" s="62">
        <f t="shared" si="1"/>
        <v>0.70981810770876852</v>
      </c>
      <c r="G9" s="61">
        <v>190</v>
      </c>
      <c r="H9" s="61">
        <v>190</v>
      </c>
      <c r="I9" s="61">
        <v>177</v>
      </c>
      <c r="J9" s="62">
        <f t="shared" si="0"/>
        <v>0.93157894736842106</v>
      </c>
    </row>
    <row r="10" spans="1:10" s="25" customFormat="1" ht="60" x14ac:dyDescent="0.2">
      <c r="A10" s="52">
        <v>9311060</v>
      </c>
      <c r="B10" s="53" t="s">
        <v>25</v>
      </c>
      <c r="C10" s="61">
        <v>32</v>
      </c>
      <c r="D10" s="68">
        <v>32</v>
      </c>
      <c r="E10" s="68">
        <v>32</v>
      </c>
      <c r="F10" s="62">
        <f t="shared" si="1"/>
        <v>1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32049.9</v>
      </c>
      <c r="E11" s="61">
        <v>23198.2</v>
      </c>
      <c r="F11" s="62">
        <f t="shared" si="1"/>
        <v>0.72381505090499498</v>
      </c>
      <c r="G11" s="61">
        <v>430</v>
      </c>
      <c r="H11" s="61">
        <v>430</v>
      </c>
      <c r="I11" s="61">
        <v>425.1</v>
      </c>
      <c r="J11" s="62">
        <f t="shared" si="0"/>
        <v>0.98860465116279073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20238.2</v>
      </c>
      <c r="E12" s="61">
        <v>14516.2</v>
      </c>
      <c r="F12" s="62">
        <f t="shared" si="1"/>
        <v>0.71726734591020946</v>
      </c>
      <c r="G12" s="61">
        <v>800</v>
      </c>
      <c r="H12" s="61">
        <v>800</v>
      </c>
      <c r="I12" s="61">
        <v>360.1</v>
      </c>
      <c r="J12" s="62">
        <f t="shared" si="0"/>
        <v>0.45012500000000005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4669.6000000000004</v>
      </c>
      <c r="E13" s="61">
        <v>4031.3</v>
      </c>
      <c r="F13" s="62">
        <f t="shared" si="1"/>
        <v>0.86330734966592426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8322.2000000000007</v>
      </c>
      <c r="E14" s="61">
        <v>6881.8</v>
      </c>
      <c r="F14" s="62">
        <f t="shared" si="1"/>
        <v>0.8269207661435678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1832.5</v>
      </c>
      <c r="E15" s="61">
        <v>1325.2</v>
      </c>
      <c r="F15" s="62">
        <f t="shared" si="1"/>
        <v>0.72316507503410643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">
      <c r="A16" s="52">
        <v>9311230</v>
      </c>
      <c r="B16" s="53" t="s">
        <v>31</v>
      </c>
      <c r="C16" s="61">
        <v>72.400000000000006</v>
      </c>
      <c r="D16" s="69">
        <v>50.6</v>
      </c>
      <c r="E16" s="61">
        <v>47.1</v>
      </c>
      <c r="F16" s="62">
        <f t="shared" si="1"/>
        <v>0.93083003952569165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22186.9</v>
      </c>
      <c r="E17" s="61">
        <v>19913</v>
      </c>
      <c r="F17" s="62">
        <f t="shared" si="1"/>
        <v>0.8975115946797434</v>
      </c>
      <c r="G17" s="61">
        <v>1924</v>
      </c>
      <c r="H17" s="61">
        <v>1474</v>
      </c>
      <c r="I17" s="61">
        <v>1297.4000000000001</v>
      </c>
      <c r="J17" s="62">
        <f t="shared" si="0"/>
        <v>0.880189959294437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79154.399999999994</v>
      </c>
      <c r="E18" s="61">
        <v>74138.899999999994</v>
      </c>
      <c r="F18" s="62">
        <f t="shared" si="1"/>
        <v>0.936636497781551</v>
      </c>
      <c r="G18" s="61">
        <v>55850</v>
      </c>
      <c r="H18" s="61">
        <v>37340.400000000001</v>
      </c>
      <c r="I18" s="61">
        <v>5843.1</v>
      </c>
      <c r="J18" s="62">
        <f t="shared" si="0"/>
        <v>0.156481987338111</v>
      </c>
    </row>
    <row r="19" spans="1:10" s="25" customFormat="1" ht="15.75" x14ac:dyDescent="0.2">
      <c r="A19" s="52">
        <v>9312180</v>
      </c>
      <c r="B19" s="53" t="s">
        <v>34</v>
      </c>
      <c r="C19" s="61">
        <v>133997.1</v>
      </c>
      <c r="D19" s="61">
        <v>101619.5</v>
      </c>
      <c r="E19" s="61">
        <v>94573.8</v>
      </c>
      <c r="F19" s="62">
        <f t="shared" si="1"/>
        <v>0.93066586629534687</v>
      </c>
      <c r="G19" s="61">
        <v>8291.1</v>
      </c>
      <c r="H19" s="61">
        <v>7961.1</v>
      </c>
      <c r="I19" s="61">
        <v>6089</v>
      </c>
      <c r="J19" s="62">
        <f t="shared" si="0"/>
        <v>0.76484405421361368</v>
      </c>
    </row>
    <row r="20" spans="1:10" s="25" customFormat="1" ht="15.75" x14ac:dyDescent="0.2">
      <c r="A20" s="52">
        <v>9312220</v>
      </c>
      <c r="B20" s="53" t="s">
        <v>80</v>
      </c>
      <c r="C20" s="61">
        <v>6859.1</v>
      </c>
      <c r="D20" s="61">
        <v>3754.4</v>
      </c>
      <c r="E20" s="61">
        <v>3754.4</v>
      </c>
      <c r="F20" s="62">
        <f t="shared" si="1"/>
        <v>1</v>
      </c>
      <c r="G20" s="61"/>
      <c r="H20" s="61"/>
      <c r="I20" s="61"/>
      <c r="J20" s="62"/>
    </row>
    <row r="21" spans="1:10" s="25" customFormat="1" ht="60" x14ac:dyDescent="0.2">
      <c r="A21" s="52">
        <v>9313104</v>
      </c>
      <c r="B21" s="53" t="s">
        <v>36</v>
      </c>
      <c r="C21" s="61">
        <v>17870.099999999999</v>
      </c>
      <c r="D21" s="61">
        <v>13600.4</v>
      </c>
      <c r="E21" s="61">
        <v>12255.1</v>
      </c>
      <c r="F21" s="62">
        <f t="shared" si="1"/>
        <v>0.90108379165318675</v>
      </c>
      <c r="G21" s="61">
        <v>107.9</v>
      </c>
      <c r="H21" s="61">
        <v>107.9</v>
      </c>
      <c r="I21" s="61">
        <v>47.9</v>
      </c>
      <c r="J21" s="62">
        <f t="shared" si="0"/>
        <v>0.44392956441149206</v>
      </c>
    </row>
    <row r="22" spans="1:10" s="25" customFormat="1" ht="30" x14ac:dyDescent="0.2">
      <c r="A22" s="52">
        <v>9313131</v>
      </c>
      <c r="B22" s="53" t="s">
        <v>38</v>
      </c>
      <c r="C22" s="61">
        <v>2788.1</v>
      </c>
      <c r="D22" s="61">
        <v>2077.1</v>
      </c>
      <c r="E22" s="61">
        <v>1832.2</v>
      </c>
      <c r="F22" s="62">
        <f t="shared" si="1"/>
        <v>0.88209522892494352</v>
      </c>
      <c r="G22" s="66"/>
      <c r="H22" s="66"/>
      <c r="I22" s="66"/>
      <c r="J22" s="62" t="e">
        <f t="shared" si="0"/>
        <v>#DIV/0!</v>
      </c>
    </row>
    <row r="23" spans="1:10" s="25" customFormat="1" ht="15.75" x14ac:dyDescent="0.25">
      <c r="A23" s="52">
        <v>9313134</v>
      </c>
      <c r="B23" s="53" t="s">
        <v>39</v>
      </c>
      <c r="C23" s="61">
        <v>20</v>
      </c>
      <c r="D23" s="63">
        <v>20</v>
      </c>
      <c r="E23" s="61">
        <v>18.100000000000001</v>
      </c>
      <c r="F23" s="62">
        <f t="shared" si="1"/>
        <v>0.90500000000000003</v>
      </c>
      <c r="G23" s="61"/>
      <c r="H23" s="66"/>
      <c r="I23" s="66"/>
      <c r="J23" s="62" t="e">
        <f t="shared" si="0"/>
        <v>#DIV/0!</v>
      </c>
    </row>
    <row r="24" spans="1:10" s="25" customFormat="1" ht="30" x14ac:dyDescent="0.2">
      <c r="A24" s="52">
        <v>9313142</v>
      </c>
      <c r="B24" s="53" t="s">
        <v>41</v>
      </c>
      <c r="C24" s="61">
        <v>9779.2000000000007</v>
      </c>
      <c r="D24" s="61">
        <v>7686.8</v>
      </c>
      <c r="E24" s="61">
        <v>5928.4</v>
      </c>
      <c r="F24" s="62">
        <f t="shared" si="1"/>
        <v>0.77124421085497208</v>
      </c>
      <c r="G24" s="61">
        <v>2100</v>
      </c>
      <c r="H24" s="61">
        <v>2100</v>
      </c>
      <c r="I24" s="61">
        <v>1406.1</v>
      </c>
      <c r="J24" s="62">
        <f t="shared" si="0"/>
        <v>0.66957142857142848</v>
      </c>
    </row>
    <row r="25" spans="1:10" s="25" customFormat="1" ht="15.75" x14ac:dyDescent="0.2">
      <c r="A25" s="52">
        <v>9313143</v>
      </c>
      <c r="B25" s="53" t="s">
        <v>78</v>
      </c>
      <c r="C25" s="61">
        <v>15</v>
      </c>
      <c r="D25" s="61">
        <v>8.8000000000000007</v>
      </c>
      <c r="E25" s="61">
        <v>8.8000000000000007</v>
      </c>
      <c r="F25" s="62">
        <f t="shared" si="1"/>
        <v>1</v>
      </c>
      <c r="G25" s="61"/>
      <c r="H25" s="61"/>
      <c r="I25" s="61"/>
      <c r="J25" s="62"/>
    </row>
    <row r="26" spans="1:10" s="25" customFormat="1" ht="45" x14ac:dyDescent="0.2">
      <c r="A26" s="52">
        <v>9313202</v>
      </c>
      <c r="B26" s="53" t="s">
        <v>43</v>
      </c>
      <c r="C26" s="61">
        <v>750.2</v>
      </c>
      <c r="D26" s="68">
        <v>570</v>
      </c>
      <c r="E26" s="61">
        <v>518.79999999999995</v>
      </c>
      <c r="F26" s="62">
        <f t="shared" si="1"/>
        <v>0.91017543859649119</v>
      </c>
      <c r="G26" s="61"/>
      <c r="H26" s="61"/>
      <c r="I26" s="61"/>
      <c r="J26" s="62" t="e">
        <f t="shared" si="0"/>
        <v>#DIV/0!</v>
      </c>
    </row>
    <row r="27" spans="1:10" s="25" customFormat="1" ht="19.5" customHeight="1" x14ac:dyDescent="0.25">
      <c r="A27" s="52">
        <v>9313240</v>
      </c>
      <c r="B27" s="53" t="s">
        <v>44</v>
      </c>
      <c r="C27" s="61">
        <v>25</v>
      </c>
      <c r="D27" s="63">
        <v>25</v>
      </c>
      <c r="E27" s="61">
        <v>23.4</v>
      </c>
      <c r="F27" s="62">
        <f t="shared" si="1"/>
        <v>0.93599999999999994</v>
      </c>
      <c r="G27" s="61"/>
      <c r="H27" s="61"/>
      <c r="I27" s="61"/>
      <c r="J27" s="62" t="e">
        <f t="shared" si="0"/>
        <v>#DIV/0!</v>
      </c>
    </row>
    <row r="28" spans="1:10" s="25" customFormat="1" ht="181.5" customHeight="1" x14ac:dyDescent="0.25">
      <c r="A28" s="52">
        <v>9313250</v>
      </c>
      <c r="B28" s="53" t="s">
        <v>82</v>
      </c>
      <c r="C28" s="61"/>
      <c r="D28" s="63"/>
      <c r="E28" s="61"/>
      <c r="F28" s="62"/>
      <c r="G28" s="61">
        <v>12874.6</v>
      </c>
      <c r="H28" s="61">
        <v>14013</v>
      </c>
      <c r="I28" s="61">
        <v>12874.6</v>
      </c>
      <c r="J28" s="62">
        <f t="shared" si="0"/>
        <v>0.91876115036037964</v>
      </c>
    </row>
    <row r="29" spans="1:10" s="25" customFormat="1" ht="30" x14ac:dyDescent="0.2">
      <c r="A29" s="52">
        <v>9313300</v>
      </c>
      <c r="B29" s="53" t="s">
        <v>45</v>
      </c>
      <c r="C29" s="61">
        <v>2468.5</v>
      </c>
      <c r="D29" s="61">
        <v>1954.4</v>
      </c>
      <c r="E29" s="61">
        <v>1470.4</v>
      </c>
      <c r="F29" s="62">
        <f t="shared" si="1"/>
        <v>0.75235366352844868</v>
      </c>
      <c r="G29" s="61"/>
      <c r="H29" s="61"/>
      <c r="I29" s="61"/>
      <c r="J29" s="62" t="e">
        <f t="shared" si="0"/>
        <v>#DIV/0!</v>
      </c>
    </row>
    <row r="30" spans="1:10" s="25" customFormat="1" ht="45" x14ac:dyDescent="0.2">
      <c r="A30" s="52">
        <v>9313400</v>
      </c>
      <c r="B30" s="53" t="s">
        <v>46</v>
      </c>
      <c r="C30" s="61">
        <v>3985.3</v>
      </c>
      <c r="D30" s="61">
        <v>3046.6</v>
      </c>
      <c r="E30" s="61">
        <v>2697</v>
      </c>
      <c r="F30" s="62">
        <f t="shared" si="1"/>
        <v>0.8852491301779033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9314020</v>
      </c>
      <c r="B31" s="53" t="s">
        <v>47</v>
      </c>
      <c r="C31" s="61">
        <v>1325.9</v>
      </c>
      <c r="D31" s="61">
        <v>926.4</v>
      </c>
      <c r="E31" s="61">
        <v>926.4</v>
      </c>
      <c r="F31" s="62">
        <f t="shared" si="1"/>
        <v>1</v>
      </c>
      <c r="G31" s="61"/>
      <c r="H31" s="61"/>
      <c r="I31" s="61"/>
      <c r="J31" s="62" t="e">
        <f t="shared" si="0"/>
        <v>#DIV/0!</v>
      </c>
    </row>
    <row r="32" spans="1:10" s="25" customFormat="1" ht="30" x14ac:dyDescent="0.2">
      <c r="A32" s="52">
        <v>9314030</v>
      </c>
      <c r="B32" s="53" t="s">
        <v>48</v>
      </c>
      <c r="C32" s="61">
        <v>595</v>
      </c>
      <c r="D32" s="69">
        <v>360</v>
      </c>
      <c r="E32" s="61">
        <v>334.7</v>
      </c>
      <c r="F32" s="62">
        <f t="shared" si="1"/>
        <v>0.92972222222222223</v>
      </c>
      <c r="G32" s="61"/>
      <c r="H32" s="61"/>
      <c r="I32" s="61"/>
      <c r="J32" s="62" t="e">
        <f t="shared" si="0"/>
        <v>#DIV/0!</v>
      </c>
    </row>
    <row r="33" spans="1:10" s="25" customFormat="1" ht="15.75" x14ac:dyDescent="0.2">
      <c r="A33" s="52">
        <v>9314060</v>
      </c>
      <c r="B33" s="53" t="s">
        <v>49</v>
      </c>
      <c r="C33" s="61">
        <v>15470.4</v>
      </c>
      <c r="D33" s="61">
        <v>11884.1</v>
      </c>
      <c r="E33" s="61">
        <v>10783.5</v>
      </c>
      <c r="F33" s="62">
        <f t="shared" si="1"/>
        <v>0.90738886411255371</v>
      </c>
      <c r="G33" s="61">
        <v>5793</v>
      </c>
      <c r="H33" s="61">
        <v>4793</v>
      </c>
      <c r="I33" s="61">
        <v>649.5</v>
      </c>
      <c r="J33" s="62">
        <f t="shared" si="0"/>
        <v>0.13551011892343001</v>
      </c>
    </row>
    <row r="34" spans="1:10" s="25" customFormat="1" ht="30" x14ac:dyDescent="0.2">
      <c r="A34" s="52">
        <v>9314090</v>
      </c>
      <c r="B34" s="53" t="s">
        <v>50</v>
      </c>
      <c r="C34" s="61">
        <v>3076.7</v>
      </c>
      <c r="D34" s="61">
        <v>2538.1999999999998</v>
      </c>
      <c r="E34" s="61">
        <v>1828.3</v>
      </c>
      <c r="F34" s="62">
        <f t="shared" si="1"/>
        <v>0.72031360806871014</v>
      </c>
      <c r="G34" s="61">
        <v>13</v>
      </c>
      <c r="H34" s="61">
        <v>13</v>
      </c>
      <c r="I34" s="61">
        <v>9.9</v>
      </c>
      <c r="J34" s="62">
        <f t="shared" si="0"/>
        <v>0.76153846153846161</v>
      </c>
    </row>
    <row r="35" spans="1:10" s="25" customFormat="1" ht="15.75" x14ac:dyDescent="0.2">
      <c r="A35" s="52">
        <v>9314100</v>
      </c>
      <c r="B35" s="53" t="s">
        <v>51</v>
      </c>
      <c r="C35" s="61">
        <v>48827.5</v>
      </c>
      <c r="D35" s="61">
        <v>37136.5</v>
      </c>
      <c r="E35" s="61">
        <v>35407</v>
      </c>
      <c r="F35" s="62">
        <f t="shared" si="1"/>
        <v>0.9534285675817592</v>
      </c>
      <c r="G35" s="61">
        <v>2791.1</v>
      </c>
      <c r="H35" s="61">
        <v>2791.1</v>
      </c>
      <c r="I35" s="61">
        <v>2294.3000000000002</v>
      </c>
      <c r="J35" s="62">
        <f t="shared" si="0"/>
        <v>0.82200566085056082</v>
      </c>
    </row>
    <row r="36" spans="1:10" s="25" customFormat="1" ht="15.75" x14ac:dyDescent="0.2">
      <c r="A36" s="52">
        <v>9314200</v>
      </c>
      <c r="B36" s="53" t="s">
        <v>52</v>
      </c>
      <c r="C36" s="61">
        <v>1550.2</v>
      </c>
      <c r="D36" s="61">
        <v>1237.8</v>
      </c>
      <c r="E36" s="61">
        <v>986.6</v>
      </c>
      <c r="F36" s="62">
        <f t="shared" si="1"/>
        <v>0.79705929875585724</v>
      </c>
      <c r="G36" s="61"/>
      <c r="H36" s="61"/>
      <c r="I36" s="61"/>
      <c r="J36" s="62" t="e">
        <f t="shared" si="0"/>
        <v>#DIV/0!</v>
      </c>
    </row>
    <row r="37" spans="1:10" s="25" customFormat="1" ht="30" x14ac:dyDescent="0.2">
      <c r="A37" s="52">
        <v>9315031</v>
      </c>
      <c r="B37" s="53" t="s">
        <v>54</v>
      </c>
      <c r="C37" s="61">
        <v>16259.1</v>
      </c>
      <c r="D37" s="61">
        <v>12183.5</v>
      </c>
      <c r="E37" s="61">
        <v>10171.4</v>
      </c>
      <c r="F37" s="62">
        <f t="shared" si="1"/>
        <v>0.83485041244305824</v>
      </c>
      <c r="G37" s="61">
        <v>590</v>
      </c>
      <c r="H37" s="61">
        <v>590</v>
      </c>
      <c r="I37" s="61"/>
      <c r="J37" s="62">
        <f t="shared" si="0"/>
        <v>0</v>
      </c>
    </row>
    <row r="38" spans="1:10" s="25" customFormat="1" ht="60" x14ac:dyDescent="0.2">
      <c r="A38" s="52">
        <v>9315061</v>
      </c>
      <c r="B38" s="53" t="s">
        <v>79</v>
      </c>
      <c r="C38" s="61">
        <v>80</v>
      </c>
      <c r="D38" s="69">
        <v>80</v>
      </c>
      <c r="E38" s="61">
        <v>45.4</v>
      </c>
      <c r="F38" s="62">
        <f t="shared" si="1"/>
        <v>0.5675</v>
      </c>
      <c r="G38" s="61"/>
      <c r="H38" s="61"/>
      <c r="I38" s="61"/>
      <c r="J38" s="62" t="e">
        <f t="shared" si="0"/>
        <v>#DIV/0!</v>
      </c>
    </row>
    <row r="39" spans="1:10" s="25" customFormat="1" ht="45" x14ac:dyDescent="0.2">
      <c r="A39" s="52">
        <v>9316010</v>
      </c>
      <c r="B39" s="53" t="s">
        <v>56</v>
      </c>
      <c r="C39" s="61"/>
      <c r="D39" s="61"/>
      <c r="E39" s="61"/>
      <c r="F39" s="62" t="e">
        <f t="shared" si="1"/>
        <v>#DIV/0!</v>
      </c>
      <c r="G39" s="61">
        <v>21020.3</v>
      </c>
      <c r="H39" s="61">
        <v>14392.1</v>
      </c>
      <c r="I39" s="61">
        <v>11888.5</v>
      </c>
      <c r="J39" s="62">
        <f t="shared" si="0"/>
        <v>0.8260434543951195</v>
      </c>
    </row>
    <row r="40" spans="1:10" s="25" customFormat="1" ht="15.75" x14ac:dyDescent="0.2">
      <c r="A40" s="52">
        <v>9316021</v>
      </c>
      <c r="B40" s="53" t="s">
        <v>58</v>
      </c>
      <c r="C40" s="61"/>
      <c r="D40" s="61"/>
      <c r="E40" s="61"/>
      <c r="F40" s="62" t="e">
        <f t="shared" si="1"/>
        <v>#DIV/0!</v>
      </c>
      <c r="G40" s="61">
        <v>63607.8</v>
      </c>
      <c r="H40" s="61">
        <v>49993</v>
      </c>
      <c r="I40" s="61">
        <v>42442</v>
      </c>
      <c r="J40" s="62">
        <f t="shared" si="0"/>
        <v>0.8489588542395935</v>
      </c>
    </row>
    <row r="41" spans="1:10" s="25" customFormat="1" ht="30" x14ac:dyDescent="0.2">
      <c r="A41" s="52">
        <v>9316030</v>
      </c>
      <c r="B41" s="53" t="s">
        <v>59</v>
      </c>
      <c r="C41" s="61">
        <v>36636</v>
      </c>
      <c r="D41" s="61">
        <v>36636</v>
      </c>
      <c r="E41" s="61">
        <v>36576</v>
      </c>
      <c r="F41" s="62">
        <f t="shared" si="1"/>
        <v>0.99836226662299377</v>
      </c>
      <c r="G41" s="61"/>
      <c r="H41" s="61"/>
      <c r="I41" s="61"/>
      <c r="J41" s="62" t="e">
        <f t="shared" si="0"/>
        <v>#DIV/0!</v>
      </c>
    </row>
    <row r="42" spans="1:10" s="25" customFormat="1" ht="15.75" x14ac:dyDescent="0.25">
      <c r="A42" s="52">
        <v>9316060</v>
      </c>
      <c r="B42" s="53" t="s">
        <v>60</v>
      </c>
      <c r="C42" s="61">
        <v>45715.9</v>
      </c>
      <c r="D42" s="65">
        <v>33160.9</v>
      </c>
      <c r="E42" s="61">
        <v>29585.3</v>
      </c>
      <c r="F42" s="62">
        <f t="shared" si="1"/>
        <v>0.89217421722570855</v>
      </c>
      <c r="G42" s="61">
        <v>1676.1</v>
      </c>
      <c r="H42" s="61">
        <v>1676.1</v>
      </c>
      <c r="I42" s="61">
        <v>664.3</v>
      </c>
      <c r="J42" s="62">
        <f t="shared" si="0"/>
        <v>0.39633673408507847</v>
      </c>
    </row>
    <row r="43" spans="1:10" s="25" customFormat="1" ht="60" x14ac:dyDescent="0.25">
      <c r="A43" s="52">
        <v>9316130</v>
      </c>
      <c r="B43" s="53" t="s">
        <v>81</v>
      </c>
      <c r="C43" s="61"/>
      <c r="D43" s="65"/>
      <c r="E43" s="61"/>
      <c r="F43" s="62"/>
      <c r="G43" s="61">
        <v>200</v>
      </c>
      <c r="H43" s="61">
        <v>200</v>
      </c>
      <c r="I43" s="61"/>
      <c r="J43" s="62"/>
    </row>
    <row r="44" spans="1:10" s="25" customFormat="1" ht="30" x14ac:dyDescent="0.2">
      <c r="A44" s="52">
        <v>9316310</v>
      </c>
      <c r="B44" s="53" t="s">
        <v>61</v>
      </c>
      <c r="C44" s="61"/>
      <c r="D44" s="61"/>
      <c r="E44" s="61"/>
      <c r="F44" s="62" t="e">
        <f t="shared" si="1"/>
        <v>#DIV/0!</v>
      </c>
      <c r="G44" s="61">
        <v>17586.900000000001</v>
      </c>
      <c r="H44" s="61">
        <v>16788.2</v>
      </c>
      <c r="I44" s="61">
        <v>10677.2</v>
      </c>
      <c r="J44" s="62">
        <f t="shared" si="0"/>
        <v>0.63599432935037703</v>
      </c>
    </row>
    <row r="45" spans="1:10" s="25" customFormat="1" ht="45" x14ac:dyDescent="0.2">
      <c r="A45" s="52">
        <v>9316330</v>
      </c>
      <c r="B45" s="53" t="s">
        <v>62</v>
      </c>
      <c r="C45" s="61"/>
      <c r="D45" s="61"/>
      <c r="E45" s="61"/>
      <c r="F45" s="62" t="e">
        <f t="shared" si="1"/>
        <v>#DIV/0!</v>
      </c>
      <c r="G45" s="61"/>
      <c r="H45" s="61"/>
      <c r="I45" s="61"/>
      <c r="J45" s="62" t="e">
        <f t="shared" si="0"/>
        <v>#DIV/0!</v>
      </c>
    </row>
    <row r="46" spans="1:10" s="25" customFormat="1" ht="45" x14ac:dyDescent="0.2">
      <c r="A46" s="52">
        <v>9316340</v>
      </c>
      <c r="B46" s="53" t="s">
        <v>63</v>
      </c>
      <c r="C46" s="61"/>
      <c r="D46" s="61"/>
      <c r="E46" s="61"/>
      <c r="F46" s="62" t="e">
        <f t="shared" si="1"/>
        <v>#DIV/0!</v>
      </c>
      <c r="G46" s="61"/>
      <c r="H46" s="61"/>
      <c r="I46" s="61"/>
      <c r="J46" s="62" t="e">
        <f t="shared" si="0"/>
        <v>#DIV/0!</v>
      </c>
    </row>
    <row r="47" spans="1:10" s="25" customFormat="1" ht="30" x14ac:dyDescent="0.2">
      <c r="A47" s="52">
        <v>9316380</v>
      </c>
      <c r="B47" s="53" t="s">
        <v>64</v>
      </c>
      <c r="C47" s="61"/>
      <c r="D47" s="61"/>
      <c r="E47" s="61"/>
      <c r="F47" s="62" t="e">
        <f t="shared" si="1"/>
        <v>#DIV/0!</v>
      </c>
      <c r="G47" s="61">
        <v>1244.9000000000001</v>
      </c>
      <c r="H47" s="61">
        <v>1244.9000000000001</v>
      </c>
      <c r="I47" s="61">
        <v>344.6</v>
      </c>
      <c r="J47" s="62">
        <f t="shared" si="0"/>
        <v>0.2768093822797012</v>
      </c>
    </row>
    <row r="48" spans="1:10" s="25" customFormat="1" ht="30" x14ac:dyDescent="0.2">
      <c r="A48" s="52">
        <v>9319180</v>
      </c>
      <c r="B48" s="53" t="s">
        <v>66</v>
      </c>
      <c r="C48" s="66"/>
      <c r="D48" s="66"/>
      <c r="E48" s="66"/>
      <c r="F48" s="62" t="e">
        <f t="shared" si="1"/>
        <v>#DIV/0!</v>
      </c>
      <c r="G48" s="61">
        <v>3186</v>
      </c>
      <c r="H48" s="61">
        <v>2528.6999999999998</v>
      </c>
      <c r="I48" s="61">
        <v>2470.8000000000002</v>
      </c>
      <c r="J48" s="62">
        <f t="shared" si="0"/>
        <v>0.97710285917665218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zoomScale="80" zoomScaleNormal="80" workbookViewId="0">
      <selection activeCell="I22" sqref="I22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3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SUM(C5:C48)</f>
        <v>1706653.8999999997</v>
      </c>
      <c r="D4" s="59">
        <f>SUM(D5:D48)</f>
        <v>1451835.5</v>
      </c>
      <c r="E4" s="59">
        <f>SUM(E5:E48)</f>
        <v>1199081.9999999998</v>
      </c>
      <c r="F4" s="60">
        <f>E4/D4</f>
        <v>0.82590761832177251</v>
      </c>
      <c r="G4" s="59">
        <f>SUM(G5:G48)</f>
        <v>307814.2</v>
      </c>
      <c r="H4" s="59">
        <f>SUM(H5:H48)</f>
        <v>272657.10000000003</v>
      </c>
      <c r="I4" s="59">
        <f>SUM(I5:I48)</f>
        <v>159003.5</v>
      </c>
      <c r="J4" s="60">
        <f>I4/H4</f>
        <v>0.58316288114265125</v>
      </c>
    </row>
    <row r="5" spans="1:10" s="25" customFormat="1" ht="30" x14ac:dyDescent="0.2">
      <c r="A5" s="52">
        <v>9310190</v>
      </c>
      <c r="B5" s="53" t="s">
        <v>20</v>
      </c>
      <c r="C5" s="61">
        <v>72425.100000000006</v>
      </c>
      <c r="D5" s="61">
        <v>59842.5</v>
      </c>
      <c r="E5" s="61">
        <v>56829.4</v>
      </c>
      <c r="F5" s="62">
        <f>E5/D5</f>
        <v>0.94964949659522913</v>
      </c>
      <c r="G5" s="61">
        <v>9091.5</v>
      </c>
      <c r="H5" s="61">
        <v>8091.5</v>
      </c>
      <c r="I5" s="61">
        <v>2966.1</v>
      </c>
      <c r="J5" s="62">
        <f t="shared" ref="J5:J48" si="0">I5/H5</f>
        <v>0.36656985725761598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389962</v>
      </c>
      <c r="E6" s="61">
        <v>276393.7</v>
      </c>
      <c r="F6" s="62">
        <f t="shared" ref="F6:F48" si="1">E6/D6</f>
        <v>0.70877085459608891</v>
      </c>
      <c r="G6" s="61">
        <v>27235.599999999999</v>
      </c>
      <c r="H6" s="61">
        <v>27235.599999999999</v>
      </c>
      <c r="I6" s="61">
        <v>19993.400000000001</v>
      </c>
      <c r="J6" s="62">
        <f t="shared" si="0"/>
        <v>0.73409067543949835</v>
      </c>
    </row>
    <row r="7" spans="1:10" s="25" customFormat="1" ht="75" x14ac:dyDescent="0.2">
      <c r="A7" s="52">
        <v>9311020</v>
      </c>
      <c r="B7" s="53" t="s">
        <v>22</v>
      </c>
      <c r="C7" s="61">
        <v>597782.80000000005</v>
      </c>
      <c r="D7" s="61">
        <v>508425.6</v>
      </c>
      <c r="E7" s="61">
        <v>423944.8</v>
      </c>
      <c r="F7" s="62">
        <f t="shared" si="1"/>
        <v>0.83383842198347213</v>
      </c>
      <c r="G7" s="61">
        <v>40529.4</v>
      </c>
      <c r="H7" s="61">
        <v>40529.4</v>
      </c>
      <c r="I7" s="61">
        <v>25598.400000000001</v>
      </c>
      <c r="J7" s="62">
        <f t="shared" si="0"/>
        <v>0.63160076388991693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2396.9</v>
      </c>
      <c r="E8" s="61">
        <v>1546.6</v>
      </c>
      <c r="F8" s="62">
        <f t="shared" si="1"/>
        <v>0.64525011473152816</v>
      </c>
      <c r="G8" s="61"/>
      <c r="H8" s="61"/>
      <c r="I8" s="61" t="s">
        <v>83</v>
      </c>
      <c r="J8" s="62" t="e">
        <f t="shared" si="0"/>
        <v>#VALUE!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10676.4</v>
      </c>
      <c r="E9" s="61">
        <v>7730.2</v>
      </c>
      <c r="F9" s="62">
        <f t="shared" si="1"/>
        <v>0.7240455584279345</v>
      </c>
      <c r="G9" s="61">
        <v>190</v>
      </c>
      <c r="H9" s="61">
        <v>190</v>
      </c>
      <c r="I9" s="61">
        <v>177</v>
      </c>
      <c r="J9" s="62">
        <f t="shared" si="0"/>
        <v>0.93157894736842106</v>
      </c>
    </row>
    <row r="10" spans="1:10" s="25" customFormat="1" ht="60" x14ac:dyDescent="0.2">
      <c r="A10" s="52">
        <v>9311060</v>
      </c>
      <c r="B10" s="53" t="s">
        <v>25</v>
      </c>
      <c r="C10" s="61">
        <v>32</v>
      </c>
      <c r="D10" s="68">
        <v>32</v>
      </c>
      <c r="E10" s="68">
        <v>32</v>
      </c>
      <c r="F10" s="62">
        <f t="shared" si="1"/>
        <v>1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35352.800000000003</v>
      </c>
      <c r="E11" s="61">
        <v>24895.8</v>
      </c>
      <c r="F11" s="62">
        <f t="shared" si="1"/>
        <v>0.70421013328505799</v>
      </c>
      <c r="G11" s="61">
        <v>430</v>
      </c>
      <c r="H11" s="61">
        <v>430</v>
      </c>
      <c r="I11" s="61">
        <v>425.1</v>
      </c>
      <c r="J11" s="62">
        <f t="shared" si="0"/>
        <v>0.98860465116279073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22038.9</v>
      </c>
      <c r="E12" s="61">
        <v>15758.4</v>
      </c>
      <c r="F12" s="62">
        <f t="shared" si="1"/>
        <v>0.71502661203599083</v>
      </c>
      <c r="G12" s="61">
        <v>800</v>
      </c>
      <c r="H12" s="61">
        <v>800</v>
      </c>
      <c r="I12" s="61">
        <v>571.29999999999995</v>
      </c>
      <c r="J12" s="62">
        <f t="shared" si="0"/>
        <v>0.7141249999999999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5113.1000000000004</v>
      </c>
      <c r="E13" s="61">
        <v>4193.3999999999996</v>
      </c>
      <c r="F13" s="62">
        <f t="shared" si="1"/>
        <v>0.82012868905360725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9081.7000000000007</v>
      </c>
      <c r="E14" s="61">
        <v>7237.2</v>
      </c>
      <c r="F14" s="62">
        <f t="shared" si="1"/>
        <v>0.79689925894931557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1986.8</v>
      </c>
      <c r="E15" s="61">
        <v>1378.6</v>
      </c>
      <c r="F15" s="62">
        <f t="shared" si="1"/>
        <v>0.693879605395611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">
      <c r="A16" s="52">
        <v>9311230</v>
      </c>
      <c r="B16" s="53" t="s">
        <v>31</v>
      </c>
      <c r="C16" s="61">
        <v>72.400000000000006</v>
      </c>
      <c r="D16" s="69">
        <v>50.6</v>
      </c>
      <c r="E16" s="61">
        <v>47.1</v>
      </c>
      <c r="F16" s="62">
        <f t="shared" si="1"/>
        <v>0.93083003952569165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24417.5</v>
      </c>
      <c r="E17" s="61">
        <v>22139.7</v>
      </c>
      <c r="F17" s="62">
        <f t="shared" si="1"/>
        <v>0.90671444660591793</v>
      </c>
      <c r="G17" s="61">
        <v>3730</v>
      </c>
      <c r="H17" s="61">
        <v>3730</v>
      </c>
      <c r="I17" s="61">
        <v>1571.5</v>
      </c>
      <c r="J17" s="62">
        <f t="shared" si="0"/>
        <v>0.42131367292225202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87683.199999999997</v>
      </c>
      <c r="E18" s="61">
        <v>83029.399999999994</v>
      </c>
      <c r="F18" s="62">
        <f t="shared" si="1"/>
        <v>0.94692483850954345</v>
      </c>
      <c r="G18" s="61">
        <v>57908</v>
      </c>
      <c r="H18" s="61">
        <v>42426</v>
      </c>
      <c r="I18" s="61">
        <v>5843.1</v>
      </c>
      <c r="J18" s="62">
        <f t="shared" si="0"/>
        <v>0.13772450855607413</v>
      </c>
    </row>
    <row r="19" spans="1:10" s="25" customFormat="1" ht="15.75" x14ac:dyDescent="0.2">
      <c r="A19" s="52">
        <v>9312180</v>
      </c>
      <c r="B19" s="53" t="s">
        <v>34</v>
      </c>
      <c r="C19" s="61">
        <v>133997.1</v>
      </c>
      <c r="D19" s="61">
        <v>112110.3</v>
      </c>
      <c r="E19" s="61">
        <v>104205.7</v>
      </c>
      <c r="F19" s="62">
        <f t="shared" si="1"/>
        <v>0.92949265143345428</v>
      </c>
      <c r="G19" s="61">
        <v>9622.1</v>
      </c>
      <c r="H19" s="61">
        <v>9622.1</v>
      </c>
      <c r="I19" s="61">
        <v>6585.6</v>
      </c>
      <c r="J19" s="62">
        <f t="shared" si="0"/>
        <v>0.68442439800043653</v>
      </c>
    </row>
    <row r="20" spans="1:10" s="25" customFormat="1" ht="15.75" x14ac:dyDescent="0.2">
      <c r="A20" s="52">
        <v>9312220</v>
      </c>
      <c r="B20" s="53" t="s">
        <v>80</v>
      </c>
      <c r="C20" s="61">
        <v>6859.1</v>
      </c>
      <c r="D20" s="61">
        <v>4789.3999999999996</v>
      </c>
      <c r="E20" s="61">
        <v>4789.3999999999996</v>
      </c>
      <c r="F20" s="62">
        <f t="shared" si="1"/>
        <v>1</v>
      </c>
      <c r="G20" s="61"/>
      <c r="H20" s="61"/>
      <c r="I20" s="61"/>
      <c r="J20" s="62"/>
    </row>
    <row r="21" spans="1:10" s="25" customFormat="1" ht="60" x14ac:dyDescent="0.2">
      <c r="A21" s="52">
        <v>9313104</v>
      </c>
      <c r="B21" s="53" t="s">
        <v>36</v>
      </c>
      <c r="C21" s="61">
        <v>17870.099999999999</v>
      </c>
      <c r="D21" s="61">
        <v>14884.4</v>
      </c>
      <c r="E21" s="61">
        <v>14015.5</v>
      </c>
      <c r="F21" s="62">
        <f t="shared" si="1"/>
        <v>0.94162344468033643</v>
      </c>
      <c r="G21" s="61">
        <v>107.9</v>
      </c>
      <c r="H21" s="61">
        <v>107.9</v>
      </c>
      <c r="I21" s="61">
        <v>102.8</v>
      </c>
      <c r="J21" s="62">
        <f t="shared" si="0"/>
        <v>0.95273401297497673</v>
      </c>
    </row>
    <row r="22" spans="1:10" s="25" customFormat="1" ht="30" x14ac:dyDescent="0.2">
      <c r="A22" s="52">
        <v>9313131</v>
      </c>
      <c r="B22" s="53" t="s">
        <v>38</v>
      </c>
      <c r="C22" s="61">
        <v>2788.1</v>
      </c>
      <c r="D22" s="61">
        <v>2288.3000000000002</v>
      </c>
      <c r="E22" s="61">
        <v>2124.8000000000002</v>
      </c>
      <c r="F22" s="62">
        <f t="shared" si="1"/>
        <v>0.92854957828955997</v>
      </c>
      <c r="G22" s="66"/>
      <c r="H22" s="66"/>
      <c r="I22" s="66"/>
      <c r="J22" s="62" t="e">
        <f t="shared" si="0"/>
        <v>#DIV/0!</v>
      </c>
    </row>
    <row r="23" spans="1:10" s="25" customFormat="1" ht="15.75" x14ac:dyDescent="0.25">
      <c r="A23" s="52">
        <v>9313134</v>
      </c>
      <c r="B23" s="53" t="s">
        <v>39</v>
      </c>
      <c r="C23" s="61">
        <v>20</v>
      </c>
      <c r="D23" s="63">
        <v>20</v>
      </c>
      <c r="E23" s="61">
        <v>18.100000000000001</v>
      </c>
      <c r="F23" s="62">
        <f t="shared" si="1"/>
        <v>0.90500000000000003</v>
      </c>
      <c r="G23" s="61"/>
      <c r="H23" s="66"/>
      <c r="I23" s="66"/>
      <c r="J23" s="62" t="e">
        <f t="shared" si="0"/>
        <v>#DIV/0!</v>
      </c>
    </row>
    <row r="24" spans="1:10" s="25" customFormat="1" ht="30" x14ac:dyDescent="0.2">
      <c r="A24" s="52">
        <v>9313142</v>
      </c>
      <c r="B24" s="53" t="s">
        <v>41</v>
      </c>
      <c r="C24" s="61">
        <v>9779.2000000000007</v>
      </c>
      <c r="D24" s="61">
        <v>8307</v>
      </c>
      <c r="E24" s="61">
        <v>6747.4</v>
      </c>
      <c r="F24" s="62">
        <f t="shared" si="1"/>
        <v>0.81225472493078121</v>
      </c>
      <c r="G24" s="61">
        <v>2100</v>
      </c>
      <c r="H24" s="61">
        <v>2100</v>
      </c>
      <c r="I24" s="61">
        <v>1457.3</v>
      </c>
      <c r="J24" s="62">
        <f t="shared" si="0"/>
        <v>0.69395238095238088</v>
      </c>
    </row>
    <row r="25" spans="1:10" s="25" customFormat="1" ht="15.75" x14ac:dyDescent="0.2">
      <c r="A25" s="52">
        <v>9313143</v>
      </c>
      <c r="B25" s="53" t="s">
        <v>78</v>
      </c>
      <c r="C25" s="61">
        <v>15</v>
      </c>
      <c r="D25" s="61">
        <v>15</v>
      </c>
      <c r="E25" s="61">
        <v>8.8000000000000007</v>
      </c>
      <c r="F25" s="62">
        <f t="shared" si="1"/>
        <v>0.58666666666666667</v>
      </c>
      <c r="G25" s="61"/>
      <c r="H25" s="61"/>
      <c r="I25" s="61"/>
      <c r="J25" s="62"/>
    </row>
    <row r="26" spans="1:10" s="25" customFormat="1" ht="45" x14ac:dyDescent="0.2">
      <c r="A26" s="52">
        <v>9313202</v>
      </c>
      <c r="B26" s="53" t="s">
        <v>43</v>
      </c>
      <c r="C26" s="61">
        <v>750.2</v>
      </c>
      <c r="D26" s="68">
        <v>640</v>
      </c>
      <c r="E26" s="61">
        <v>583.20000000000005</v>
      </c>
      <c r="F26" s="62">
        <f t="shared" si="1"/>
        <v>0.91125000000000012</v>
      </c>
      <c r="G26" s="61"/>
      <c r="H26" s="61"/>
      <c r="I26" s="61"/>
      <c r="J26" s="62" t="e">
        <f t="shared" si="0"/>
        <v>#DIV/0!</v>
      </c>
    </row>
    <row r="27" spans="1:10" s="25" customFormat="1" ht="19.5" customHeight="1" x14ac:dyDescent="0.25">
      <c r="A27" s="52">
        <v>9313240</v>
      </c>
      <c r="B27" s="53" t="s">
        <v>44</v>
      </c>
      <c r="C27" s="61">
        <v>25</v>
      </c>
      <c r="D27" s="63">
        <v>25</v>
      </c>
      <c r="E27" s="61">
        <v>23.4</v>
      </c>
      <c r="F27" s="62">
        <f t="shared" si="1"/>
        <v>0.93599999999999994</v>
      </c>
      <c r="G27" s="61"/>
      <c r="H27" s="61"/>
      <c r="I27" s="61"/>
      <c r="J27" s="62" t="e">
        <f t="shared" si="0"/>
        <v>#DIV/0!</v>
      </c>
    </row>
    <row r="28" spans="1:10" s="25" customFormat="1" ht="181.5" customHeight="1" x14ac:dyDescent="0.25">
      <c r="A28" s="52">
        <v>9313250</v>
      </c>
      <c r="B28" s="53" t="s">
        <v>82</v>
      </c>
      <c r="C28" s="61"/>
      <c r="D28" s="63"/>
      <c r="E28" s="61"/>
      <c r="F28" s="62"/>
      <c r="G28" s="61">
        <v>14012.9</v>
      </c>
      <c r="H28" s="61">
        <v>14012.9</v>
      </c>
      <c r="I28" s="61">
        <v>12874.6</v>
      </c>
      <c r="J28" s="62">
        <f t="shared" si="0"/>
        <v>0.9187677068986434</v>
      </c>
    </row>
    <row r="29" spans="1:10" s="25" customFormat="1" ht="30" x14ac:dyDescent="0.2">
      <c r="A29" s="52">
        <v>9313300</v>
      </c>
      <c r="B29" s="53" t="s">
        <v>45</v>
      </c>
      <c r="C29" s="61">
        <v>2468.5</v>
      </c>
      <c r="D29" s="61">
        <v>2116.6999999999998</v>
      </c>
      <c r="E29" s="61">
        <v>1686</v>
      </c>
      <c r="F29" s="62">
        <f t="shared" si="1"/>
        <v>0.7965228894033165</v>
      </c>
      <c r="G29" s="61"/>
      <c r="H29" s="61"/>
      <c r="I29" s="61"/>
      <c r="J29" s="62" t="e">
        <f t="shared" si="0"/>
        <v>#DIV/0!</v>
      </c>
    </row>
    <row r="30" spans="1:10" s="25" customFormat="1" ht="45" x14ac:dyDescent="0.2">
      <c r="A30" s="52">
        <v>9313400</v>
      </c>
      <c r="B30" s="53" t="s">
        <v>46</v>
      </c>
      <c r="C30" s="61">
        <v>3985.3</v>
      </c>
      <c r="D30" s="61">
        <v>3327.6</v>
      </c>
      <c r="E30" s="61">
        <v>2853.5</v>
      </c>
      <c r="F30" s="62">
        <f t="shared" si="1"/>
        <v>0.85752494290179115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9314020</v>
      </c>
      <c r="B31" s="53" t="s">
        <v>47</v>
      </c>
      <c r="C31" s="61">
        <v>1325.9</v>
      </c>
      <c r="D31" s="61">
        <v>1041.4000000000001</v>
      </c>
      <c r="E31" s="61">
        <v>1040.9000000000001</v>
      </c>
      <c r="F31" s="62">
        <f t="shared" si="1"/>
        <v>0.99951987708853463</v>
      </c>
      <c r="G31" s="61"/>
      <c r="H31" s="61"/>
      <c r="I31" s="61"/>
      <c r="J31" s="62" t="e">
        <f t="shared" si="0"/>
        <v>#DIV/0!</v>
      </c>
    </row>
    <row r="32" spans="1:10" s="25" customFormat="1" ht="30" x14ac:dyDescent="0.2">
      <c r="A32" s="52">
        <v>9314030</v>
      </c>
      <c r="B32" s="53" t="s">
        <v>48</v>
      </c>
      <c r="C32" s="61">
        <v>595</v>
      </c>
      <c r="D32" s="69">
        <v>385</v>
      </c>
      <c r="E32" s="61">
        <v>359.7</v>
      </c>
      <c r="F32" s="62">
        <f t="shared" si="1"/>
        <v>0.93428571428571427</v>
      </c>
      <c r="G32" s="61"/>
      <c r="H32" s="61"/>
      <c r="I32" s="61"/>
      <c r="J32" s="62" t="e">
        <f t="shared" si="0"/>
        <v>#DIV/0!</v>
      </c>
    </row>
    <row r="33" spans="1:10" s="25" customFormat="1" ht="15.75" x14ac:dyDescent="0.2">
      <c r="A33" s="52">
        <v>9314060</v>
      </c>
      <c r="B33" s="53" t="s">
        <v>49</v>
      </c>
      <c r="C33" s="61">
        <v>15470.4</v>
      </c>
      <c r="D33" s="61">
        <v>13012.7</v>
      </c>
      <c r="E33" s="61">
        <v>11999.6</v>
      </c>
      <c r="F33" s="62">
        <f t="shared" si="1"/>
        <v>0.92214528883321678</v>
      </c>
      <c r="G33" s="61">
        <v>5895</v>
      </c>
      <c r="H33" s="61">
        <v>5895</v>
      </c>
      <c r="I33" s="61">
        <v>815</v>
      </c>
      <c r="J33" s="62">
        <f t="shared" si="0"/>
        <v>0.13825275657336725</v>
      </c>
    </row>
    <row r="34" spans="1:10" s="25" customFormat="1" ht="30" x14ac:dyDescent="0.2">
      <c r="A34" s="52">
        <v>9314090</v>
      </c>
      <c r="B34" s="53" t="s">
        <v>50</v>
      </c>
      <c r="C34" s="61">
        <v>3076.7</v>
      </c>
      <c r="D34" s="61">
        <v>2698.1</v>
      </c>
      <c r="E34" s="61">
        <v>2118.1</v>
      </c>
      <c r="F34" s="62">
        <f t="shared" si="1"/>
        <v>0.78503391275341905</v>
      </c>
      <c r="G34" s="61">
        <v>13</v>
      </c>
      <c r="H34" s="61">
        <v>13</v>
      </c>
      <c r="I34" s="61">
        <v>9.9</v>
      </c>
      <c r="J34" s="62">
        <f t="shared" si="0"/>
        <v>0.76153846153846161</v>
      </c>
    </row>
    <row r="35" spans="1:10" s="25" customFormat="1" ht="15.75" x14ac:dyDescent="0.2">
      <c r="A35" s="52">
        <v>9314100</v>
      </c>
      <c r="B35" s="53" t="s">
        <v>51</v>
      </c>
      <c r="C35" s="61">
        <v>48827.5</v>
      </c>
      <c r="D35" s="61">
        <v>40641.599999999999</v>
      </c>
      <c r="E35" s="61">
        <v>39346.9</v>
      </c>
      <c r="F35" s="62">
        <f t="shared" si="1"/>
        <v>0.96814347860320471</v>
      </c>
      <c r="G35" s="61">
        <v>2791.1</v>
      </c>
      <c r="H35" s="61">
        <v>2791.1</v>
      </c>
      <c r="I35" s="61">
        <v>2439.1</v>
      </c>
      <c r="J35" s="62">
        <f t="shared" si="0"/>
        <v>0.87388484826770807</v>
      </c>
    </row>
    <row r="36" spans="1:10" s="25" customFormat="1" ht="15.75" x14ac:dyDescent="0.2">
      <c r="A36" s="52">
        <v>9314200</v>
      </c>
      <c r="B36" s="53" t="s">
        <v>52</v>
      </c>
      <c r="C36" s="61">
        <v>1550.2</v>
      </c>
      <c r="D36" s="61">
        <v>1332.7</v>
      </c>
      <c r="E36" s="61">
        <v>1124.5</v>
      </c>
      <c r="F36" s="62">
        <f t="shared" si="1"/>
        <v>0.84377579350191334</v>
      </c>
      <c r="G36" s="61"/>
      <c r="H36" s="61"/>
      <c r="I36" s="61"/>
      <c r="J36" s="62" t="e">
        <f t="shared" si="0"/>
        <v>#DIV/0!</v>
      </c>
    </row>
    <row r="37" spans="1:10" s="25" customFormat="1" ht="30" x14ac:dyDescent="0.2">
      <c r="A37" s="52">
        <v>9315031</v>
      </c>
      <c r="B37" s="53" t="s">
        <v>54</v>
      </c>
      <c r="C37" s="61">
        <v>16259.1</v>
      </c>
      <c r="D37" s="61">
        <v>13624.5</v>
      </c>
      <c r="E37" s="61">
        <v>11282.3</v>
      </c>
      <c r="F37" s="62">
        <f t="shared" si="1"/>
        <v>0.82808910418730952</v>
      </c>
      <c r="G37" s="61">
        <v>640</v>
      </c>
      <c r="H37" s="61">
        <v>640</v>
      </c>
      <c r="I37" s="61">
        <v>99.6</v>
      </c>
      <c r="J37" s="62">
        <f t="shared" si="0"/>
        <v>0.15562499999999999</v>
      </c>
    </row>
    <row r="38" spans="1:10" s="25" customFormat="1" ht="60" x14ac:dyDescent="0.2">
      <c r="A38" s="52">
        <v>9315061</v>
      </c>
      <c r="B38" s="53" t="s">
        <v>79</v>
      </c>
      <c r="C38" s="61">
        <v>80</v>
      </c>
      <c r="D38" s="69">
        <v>80</v>
      </c>
      <c r="E38" s="61">
        <v>64.2</v>
      </c>
      <c r="F38" s="62">
        <f t="shared" si="1"/>
        <v>0.80249999999999999</v>
      </c>
      <c r="G38" s="61"/>
      <c r="H38" s="61"/>
      <c r="I38" s="61"/>
      <c r="J38" s="62" t="e">
        <f t="shared" si="0"/>
        <v>#DIV/0!</v>
      </c>
    </row>
    <row r="39" spans="1:10" s="25" customFormat="1" ht="45" x14ac:dyDescent="0.2">
      <c r="A39" s="52">
        <v>9316010</v>
      </c>
      <c r="B39" s="53" t="s">
        <v>56</v>
      </c>
      <c r="C39" s="61"/>
      <c r="D39" s="61"/>
      <c r="E39" s="61"/>
      <c r="F39" s="62" t="e">
        <f t="shared" si="1"/>
        <v>#DIV/0!</v>
      </c>
      <c r="G39" s="61">
        <v>24422</v>
      </c>
      <c r="H39" s="61">
        <v>20909.599999999999</v>
      </c>
      <c r="I39" s="61">
        <v>13184.1</v>
      </c>
      <c r="J39" s="62">
        <f t="shared" si="0"/>
        <v>0.63052856104373112</v>
      </c>
    </row>
    <row r="40" spans="1:10" s="25" customFormat="1" ht="15.75" x14ac:dyDescent="0.2">
      <c r="A40" s="52">
        <v>9316021</v>
      </c>
      <c r="B40" s="53" t="s">
        <v>58</v>
      </c>
      <c r="C40" s="61"/>
      <c r="D40" s="61"/>
      <c r="E40" s="61"/>
      <c r="F40" s="62" t="e">
        <f t="shared" si="1"/>
        <v>#DIV/0!</v>
      </c>
      <c r="G40" s="61">
        <v>85200.5</v>
      </c>
      <c r="H40" s="61">
        <v>70474.8</v>
      </c>
      <c r="I40" s="61">
        <v>48690.8</v>
      </c>
      <c r="J40" s="62">
        <f t="shared" si="0"/>
        <v>0.69089660417624454</v>
      </c>
    </row>
    <row r="41" spans="1:10" s="25" customFormat="1" ht="30" x14ac:dyDescent="0.2">
      <c r="A41" s="52">
        <v>9316030</v>
      </c>
      <c r="B41" s="53" t="s">
        <v>59</v>
      </c>
      <c r="C41" s="61">
        <v>36636</v>
      </c>
      <c r="D41" s="61">
        <v>36636</v>
      </c>
      <c r="E41" s="61">
        <v>36576</v>
      </c>
      <c r="F41" s="62">
        <f t="shared" si="1"/>
        <v>0.99836226662299377</v>
      </c>
      <c r="G41" s="61"/>
      <c r="H41" s="61"/>
      <c r="I41" s="61"/>
      <c r="J41" s="62" t="e">
        <f t="shared" si="0"/>
        <v>#DIV/0!</v>
      </c>
    </row>
    <row r="42" spans="1:10" s="25" customFormat="1" ht="15.75" x14ac:dyDescent="0.25">
      <c r="A42" s="52">
        <v>9316060</v>
      </c>
      <c r="B42" s="53" t="s">
        <v>60</v>
      </c>
      <c r="C42" s="61">
        <v>45715.9</v>
      </c>
      <c r="D42" s="65">
        <v>36799.800000000003</v>
      </c>
      <c r="E42" s="61">
        <v>32957.699999999997</v>
      </c>
      <c r="F42" s="62">
        <f t="shared" si="1"/>
        <v>0.89559454127468074</v>
      </c>
      <c r="G42" s="61">
        <v>1676.1</v>
      </c>
      <c r="H42" s="61">
        <v>1676.1</v>
      </c>
      <c r="I42" s="61">
        <v>664.3</v>
      </c>
      <c r="J42" s="62">
        <f t="shared" si="0"/>
        <v>0.39633673408507847</v>
      </c>
    </row>
    <row r="43" spans="1:10" s="25" customFormat="1" ht="60" x14ac:dyDescent="0.25">
      <c r="A43" s="52">
        <v>9316130</v>
      </c>
      <c r="B43" s="53" t="s">
        <v>81</v>
      </c>
      <c r="C43" s="61"/>
      <c r="D43" s="65"/>
      <c r="E43" s="61"/>
      <c r="F43" s="62"/>
      <c r="G43" s="61">
        <v>200</v>
      </c>
      <c r="H43" s="61">
        <v>200</v>
      </c>
      <c r="I43" s="61"/>
      <c r="J43" s="62"/>
    </row>
    <row r="44" spans="1:10" s="25" customFormat="1" ht="30" x14ac:dyDescent="0.2">
      <c r="A44" s="52">
        <v>9316310</v>
      </c>
      <c r="B44" s="53" t="s">
        <v>61</v>
      </c>
      <c r="C44" s="61"/>
      <c r="D44" s="61"/>
      <c r="E44" s="61"/>
      <c r="F44" s="62" t="e">
        <f t="shared" si="1"/>
        <v>#DIV/0!</v>
      </c>
      <c r="G44" s="61">
        <v>16788.2</v>
      </c>
      <c r="H44" s="61">
        <v>16788.2</v>
      </c>
      <c r="I44" s="61">
        <v>11563.8</v>
      </c>
      <c r="J44" s="62">
        <f t="shared" si="0"/>
        <v>0.68880523224645873</v>
      </c>
    </row>
    <row r="45" spans="1:10" s="25" customFormat="1" ht="45" x14ac:dyDescent="0.2">
      <c r="A45" s="52">
        <v>9316330</v>
      </c>
      <c r="B45" s="53" t="s">
        <v>62</v>
      </c>
      <c r="C45" s="61"/>
      <c r="D45" s="61"/>
      <c r="E45" s="61"/>
      <c r="F45" s="62" t="e">
        <f t="shared" si="1"/>
        <v>#DIV/0!</v>
      </c>
      <c r="G45" s="61"/>
      <c r="H45" s="61"/>
      <c r="I45" s="61"/>
      <c r="J45" s="62" t="e">
        <f t="shared" si="0"/>
        <v>#DIV/0!</v>
      </c>
    </row>
    <row r="46" spans="1:10" s="25" customFormat="1" ht="45" x14ac:dyDescent="0.2">
      <c r="A46" s="52">
        <v>9316340</v>
      </c>
      <c r="B46" s="53" t="s">
        <v>63</v>
      </c>
      <c r="C46" s="61"/>
      <c r="D46" s="61"/>
      <c r="E46" s="61"/>
      <c r="F46" s="62" t="e">
        <f t="shared" si="1"/>
        <v>#DIV/0!</v>
      </c>
      <c r="G46" s="61"/>
      <c r="H46" s="61"/>
      <c r="I46" s="61"/>
      <c r="J46" s="62" t="e">
        <f t="shared" si="0"/>
        <v>#DIV/0!</v>
      </c>
    </row>
    <row r="47" spans="1:10" s="25" customFormat="1" ht="30" x14ac:dyDescent="0.2">
      <c r="A47" s="52">
        <v>9316380</v>
      </c>
      <c r="B47" s="53" t="s">
        <v>64</v>
      </c>
      <c r="C47" s="61"/>
      <c r="D47" s="61"/>
      <c r="E47" s="61"/>
      <c r="F47" s="62" t="e">
        <f t="shared" si="1"/>
        <v>#DIV/0!</v>
      </c>
      <c r="G47" s="61">
        <v>1244.9000000000001</v>
      </c>
      <c r="H47" s="61">
        <v>1244.9000000000001</v>
      </c>
      <c r="I47" s="61">
        <v>689.6</v>
      </c>
      <c r="J47" s="62">
        <f t="shared" si="0"/>
        <v>0.55394007550807289</v>
      </c>
    </row>
    <row r="48" spans="1:10" s="25" customFormat="1" ht="30" x14ac:dyDescent="0.2">
      <c r="A48" s="52">
        <v>9319180</v>
      </c>
      <c r="B48" s="53" t="s">
        <v>66</v>
      </c>
      <c r="C48" s="66"/>
      <c r="D48" s="66"/>
      <c r="E48" s="66"/>
      <c r="F48" s="62" t="e">
        <f t="shared" si="1"/>
        <v>#DIV/0!</v>
      </c>
      <c r="G48" s="61">
        <v>3186</v>
      </c>
      <c r="H48" s="61">
        <v>2749</v>
      </c>
      <c r="I48" s="61">
        <v>2681.1</v>
      </c>
      <c r="J48" s="62">
        <f t="shared" si="0"/>
        <v>0.97530010913059295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zoomScale="80" zoomScaleNormal="80" workbookViewId="0">
      <selection activeCell="I49" sqref="I49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3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SUM(C5:C48)</f>
        <v>1707843.5999999996</v>
      </c>
      <c r="D4" s="59">
        <f>SUM(D5:D48)</f>
        <v>1556996.8</v>
      </c>
      <c r="E4" s="59">
        <f>SUM(E5:E48)</f>
        <v>1326799.9000000006</v>
      </c>
      <c r="F4" s="60">
        <f>E4/D4</f>
        <v>0.85215326068749819</v>
      </c>
      <c r="G4" s="59">
        <f>SUM(G5:G48)</f>
        <v>307814.2</v>
      </c>
      <c r="H4" s="59">
        <f>SUM(H5:H48)</f>
        <v>296968.2</v>
      </c>
      <c r="I4" s="59">
        <f>SUM(I5:I48)</f>
        <v>210417</v>
      </c>
      <c r="J4" s="60">
        <f>I4/H4</f>
        <v>0.7085506124898221</v>
      </c>
    </row>
    <row r="5" spans="1:10" s="25" customFormat="1" ht="30" x14ac:dyDescent="0.2">
      <c r="A5" s="52">
        <v>9310190</v>
      </c>
      <c r="B5" s="53" t="s">
        <v>20</v>
      </c>
      <c r="C5" s="61">
        <v>72425.100000000006</v>
      </c>
      <c r="D5" s="61">
        <v>65913</v>
      </c>
      <c r="E5" s="61">
        <v>62927.5</v>
      </c>
      <c r="F5" s="62">
        <f>E5/D5</f>
        <v>0.95470544505636212</v>
      </c>
      <c r="G5" s="61">
        <v>9091.5</v>
      </c>
      <c r="H5" s="61">
        <v>9091.5</v>
      </c>
      <c r="I5" s="61">
        <v>4509.2</v>
      </c>
      <c r="J5" s="62">
        <f t="shared" ref="J5:J48" si="0">I5/H5</f>
        <v>0.49597976131551447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410645.3</v>
      </c>
      <c r="E6" s="61">
        <v>310104</v>
      </c>
      <c r="F6" s="62">
        <f t="shared" ref="F6:F48" si="1">E6/D6</f>
        <v>0.75516266714850999</v>
      </c>
      <c r="G6" s="61">
        <v>27235.599999999999</v>
      </c>
      <c r="H6" s="61">
        <v>27235.599999999999</v>
      </c>
      <c r="I6" s="61">
        <v>23071.4</v>
      </c>
      <c r="J6" s="62">
        <f t="shared" si="0"/>
        <v>0.8471045249599789</v>
      </c>
    </row>
    <row r="7" spans="1:10" s="25" customFormat="1" ht="75" x14ac:dyDescent="0.2">
      <c r="A7" s="52">
        <v>9311020</v>
      </c>
      <c r="B7" s="53" t="s">
        <v>22</v>
      </c>
      <c r="C7" s="61">
        <v>597782.80000000005</v>
      </c>
      <c r="D7" s="61">
        <v>543760.19999999995</v>
      </c>
      <c r="E7" s="61">
        <v>470324.4</v>
      </c>
      <c r="F7" s="62">
        <f t="shared" si="1"/>
        <v>0.86494818855811817</v>
      </c>
      <c r="G7" s="61">
        <v>40529.4</v>
      </c>
      <c r="H7" s="61">
        <v>40529.4</v>
      </c>
      <c r="I7" s="61">
        <v>31653</v>
      </c>
      <c r="J7" s="62">
        <f t="shared" si="0"/>
        <v>0.78098861567158651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2579.1999999999998</v>
      </c>
      <c r="E8" s="61">
        <v>1768.9</v>
      </c>
      <c r="F8" s="62">
        <f t="shared" si="1"/>
        <v>0.68583281637717131</v>
      </c>
      <c r="G8" s="61"/>
      <c r="H8" s="61"/>
      <c r="I8" s="61" t="s">
        <v>83</v>
      </c>
      <c r="J8" s="62" t="e">
        <f t="shared" si="0"/>
        <v>#VALUE!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11550.4</v>
      </c>
      <c r="E9" s="61">
        <v>8713.5</v>
      </c>
      <c r="F9" s="62">
        <f t="shared" si="1"/>
        <v>0.75438945837373594</v>
      </c>
      <c r="G9" s="61">
        <v>190</v>
      </c>
      <c r="H9" s="61">
        <v>190</v>
      </c>
      <c r="I9" s="61">
        <v>177</v>
      </c>
      <c r="J9" s="62">
        <f t="shared" si="0"/>
        <v>0.93157894736842106</v>
      </c>
    </row>
    <row r="10" spans="1:10" s="25" customFormat="1" ht="60" x14ac:dyDescent="0.2">
      <c r="A10" s="52">
        <v>9311060</v>
      </c>
      <c r="B10" s="53" t="s">
        <v>25</v>
      </c>
      <c r="C10" s="61">
        <v>32</v>
      </c>
      <c r="D10" s="68">
        <v>32</v>
      </c>
      <c r="E10" s="68">
        <v>32</v>
      </c>
      <c r="F10" s="62">
        <f t="shared" si="1"/>
        <v>1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38658.6</v>
      </c>
      <c r="E11" s="61">
        <v>27785.200000000001</v>
      </c>
      <c r="F11" s="62">
        <f t="shared" si="1"/>
        <v>0.71873270113247767</v>
      </c>
      <c r="G11" s="61">
        <v>430</v>
      </c>
      <c r="H11" s="61">
        <v>430</v>
      </c>
      <c r="I11" s="61">
        <v>425.1</v>
      </c>
      <c r="J11" s="62">
        <f t="shared" si="0"/>
        <v>0.98860465116279073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23871.4</v>
      </c>
      <c r="E12" s="61">
        <v>17456.400000000001</v>
      </c>
      <c r="F12" s="62">
        <f t="shared" si="1"/>
        <v>0.73126837973474534</v>
      </c>
      <c r="G12" s="61">
        <v>800</v>
      </c>
      <c r="H12" s="61">
        <v>800</v>
      </c>
      <c r="I12" s="61">
        <v>684</v>
      </c>
      <c r="J12" s="62">
        <f t="shared" si="0"/>
        <v>0.85499999999999998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5557.4</v>
      </c>
      <c r="E13" s="61">
        <v>4688</v>
      </c>
      <c r="F13" s="62">
        <f t="shared" si="1"/>
        <v>0.84355993810055063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9840.7999999999993</v>
      </c>
      <c r="E14" s="61">
        <v>8025.3</v>
      </c>
      <c r="F14" s="62">
        <f t="shared" si="1"/>
        <v>0.81551296642549398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2142.6999999999998</v>
      </c>
      <c r="E15" s="61">
        <v>1557.8</v>
      </c>
      <c r="F15" s="62">
        <f t="shared" si="1"/>
        <v>0.72702664862089894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">
      <c r="A16" s="52">
        <v>9311230</v>
      </c>
      <c r="B16" s="53" t="s">
        <v>31</v>
      </c>
      <c r="C16" s="61">
        <v>72.400000000000006</v>
      </c>
      <c r="D16" s="69">
        <v>72.400000000000006</v>
      </c>
      <c r="E16" s="61">
        <v>47.1</v>
      </c>
      <c r="F16" s="62">
        <f t="shared" si="1"/>
        <v>0.65055248618784522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29073</v>
      </c>
      <c r="D17" s="61">
        <v>26685.200000000001</v>
      </c>
      <c r="E17" s="61">
        <v>24508.2</v>
      </c>
      <c r="F17" s="62">
        <f t="shared" si="1"/>
        <v>0.91841919865693344</v>
      </c>
      <c r="G17" s="61">
        <v>3730</v>
      </c>
      <c r="H17" s="61">
        <v>3730</v>
      </c>
      <c r="I17" s="61">
        <v>2398.6999999999998</v>
      </c>
      <c r="J17" s="62">
        <f t="shared" si="0"/>
        <v>0.64308310991957096</v>
      </c>
    </row>
    <row r="18" spans="1:10" s="25" customFormat="1" ht="30" x14ac:dyDescent="0.2">
      <c r="A18" s="52">
        <v>9312130</v>
      </c>
      <c r="B18" s="53" t="s">
        <v>33</v>
      </c>
      <c r="C18" s="61">
        <v>106895.1</v>
      </c>
      <c r="D18" s="61">
        <v>96998.8</v>
      </c>
      <c r="E18" s="61">
        <v>92080.9</v>
      </c>
      <c r="F18" s="62">
        <f t="shared" si="1"/>
        <v>0.94929937277574561</v>
      </c>
      <c r="G18" s="61">
        <v>57908</v>
      </c>
      <c r="H18" s="61">
        <v>50771</v>
      </c>
      <c r="I18" s="61">
        <v>18338.099999999999</v>
      </c>
      <c r="J18" s="62">
        <f t="shared" si="0"/>
        <v>0.36119241299166843</v>
      </c>
    </row>
    <row r="19" spans="1:10" s="25" customFormat="1" ht="15.75" x14ac:dyDescent="0.2">
      <c r="A19" s="52">
        <v>9312180</v>
      </c>
      <c r="B19" s="53" t="s">
        <v>34</v>
      </c>
      <c r="C19" s="61">
        <v>134182.79999999999</v>
      </c>
      <c r="D19" s="61">
        <v>122506.3</v>
      </c>
      <c r="E19" s="61">
        <v>115771.8</v>
      </c>
      <c r="F19" s="62">
        <f t="shared" si="1"/>
        <v>0.94502731696247455</v>
      </c>
      <c r="G19" s="61">
        <v>9622.1</v>
      </c>
      <c r="H19" s="61">
        <v>9622.1</v>
      </c>
      <c r="I19" s="61">
        <v>7681.8</v>
      </c>
      <c r="J19" s="62">
        <f t="shared" si="0"/>
        <v>0.79834963261658054</v>
      </c>
    </row>
    <row r="20" spans="1:10" s="25" customFormat="1" ht="15.75" x14ac:dyDescent="0.2">
      <c r="A20" s="52">
        <v>9312220</v>
      </c>
      <c r="B20" s="53" t="s">
        <v>80</v>
      </c>
      <c r="C20" s="61">
        <v>6859.1</v>
      </c>
      <c r="D20" s="61">
        <v>5824.3</v>
      </c>
      <c r="E20" s="61">
        <v>5824.3</v>
      </c>
      <c r="F20" s="62">
        <f t="shared" si="1"/>
        <v>1</v>
      </c>
      <c r="G20" s="61"/>
      <c r="H20" s="61"/>
      <c r="I20" s="61"/>
      <c r="J20" s="62"/>
    </row>
    <row r="21" spans="1:10" s="25" customFormat="1" ht="60" x14ac:dyDescent="0.2">
      <c r="A21" s="52">
        <v>9313104</v>
      </c>
      <c r="B21" s="53" t="s">
        <v>36</v>
      </c>
      <c r="C21" s="61">
        <v>17870.099999999999</v>
      </c>
      <c r="D21" s="61">
        <v>16258.4</v>
      </c>
      <c r="E21" s="61">
        <v>15138.6</v>
      </c>
      <c r="F21" s="62">
        <f t="shared" si="1"/>
        <v>0.9311248339319983</v>
      </c>
      <c r="G21" s="61">
        <v>107.9</v>
      </c>
      <c r="H21" s="61">
        <v>107.9</v>
      </c>
      <c r="I21" s="61">
        <v>102.7</v>
      </c>
      <c r="J21" s="62">
        <f t="shared" si="0"/>
        <v>0.95180722891566261</v>
      </c>
    </row>
    <row r="22" spans="1:10" s="25" customFormat="1" ht="30" x14ac:dyDescent="0.2">
      <c r="A22" s="52">
        <v>9313131</v>
      </c>
      <c r="B22" s="53" t="s">
        <v>38</v>
      </c>
      <c r="C22" s="61">
        <v>2788.1</v>
      </c>
      <c r="D22" s="61">
        <v>2499.6</v>
      </c>
      <c r="E22" s="61">
        <v>2182.8000000000002</v>
      </c>
      <c r="F22" s="62">
        <f t="shared" si="1"/>
        <v>0.87325972155544895</v>
      </c>
      <c r="G22" s="66"/>
      <c r="H22" s="66"/>
      <c r="I22" s="66"/>
      <c r="J22" s="62" t="e">
        <f t="shared" si="0"/>
        <v>#DIV/0!</v>
      </c>
    </row>
    <row r="23" spans="1:10" s="25" customFormat="1" ht="15.75" x14ac:dyDescent="0.25">
      <c r="A23" s="52">
        <v>9313134</v>
      </c>
      <c r="B23" s="53" t="s">
        <v>39</v>
      </c>
      <c r="C23" s="61">
        <v>20</v>
      </c>
      <c r="D23" s="63">
        <v>20</v>
      </c>
      <c r="E23" s="61">
        <v>18.100000000000001</v>
      </c>
      <c r="F23" s="62">
        <f t="shared" si="1"/>
        <v>0.90500000000000003</v>
      </c>
      <c r="G23" s="61"/>
      <c r="H23" s="66"/>
      <c r="I23" s="66"/>
      <c r="J23" s="62" t="e">
        <f t="shared" si="0"/>
        <v>#DIV/0!</v>
      </c>
    </row>
    <row r="24" spans="1:10" s="25" customFormat="1" ht="30" x14ac:dyDescent="0.2">
      <c r="A24" s="52">
        <v>9313142</v>
      </c>
      <c r="B24" s="53" t="s">
        <v>41</v>
      </c>
      <c r="C24" s="61">
        <v>9779.2000000000007</v>
      </c>
      <c r="D24" s="61">
        <v>8935.6</v>
      </c>
      <c r="E24" s="61">
        <v>7725.6</v>
      </c>
      <c r="F24" s="62">
        <f t="shared" si="1"/>
        <v>0.8645865974305027</v>
      </c>
      <c r="G24" s="61">
        <v>2100</v>
      </c>
      <c r="H24" s="61">
        <v>2100</v>
      </c>
      <c r="I24" s="61">
        <v>1497.8</v>
      </c>
      <c r="J24" s="62">
        <f t="shared" si="0"/>
        <v>0.71323809523809523</v>
      </c>
    </row>
    <row r="25" spans="1:10" s="25" customFormat="1" ht="15.75" x14ac:dyDescent="0.2">
      <c r="A25" s="52">
        <v>9313143</v>
      </c>
      <c r="B25" s="53" t="s">
        <v>78</v>
      </c>
      <c r="C25" s="61">
        <v>15</v>
      </c>
      <c r="D25" s="61">
        <v>15</v>
      </c>
      <c r="E25" s="61">
        <v>15</v>
      </c>
      <c r="F25" s="62">
        <f t="shared" si="1"/>
        <v>1</v>
      </c>
      <c r="G25" s="61"/>
      <c r="H25" s="61"/>
      <c r="I25" s="61"/>
      <c r="J25" s="62"/>
    </row>
    <row r="26" spans="1:10" s="25" customFormat="1" ht="45" x14ac:dyDescent="0.2">
      <c r="A26" s="52">
        <v>9313202</v>
      </c>
      <c r="B26" s="53" t="s">
        <v>43</v>
      </c>
      <c r="C26" s="61">
        <v>750.2</v>
      </c>
      <c r="D26" s="68">
        <v>710</v>
      </c>
      <c r="E26" s="61">
        <v>634.6</v>
      </c>
      <c r="F26" s="62">
        <f t="shared" si="1"/>
        <v>0.8938028169014085</v>
      </c>
      <c r="G26" s="61"/>
      <c r="H26" s="61"/>
      <c r="I26" s="61"/>
      <c r="J26" s="62" t="e">
        <f t="shared" si="0"/>
        <v>#DIV/0!</v>
      </c>
    </row>
    <row r="27" spans="1:10" s="25" customFormat="1" ht="19.5" customHeight="1" x14ac:dyDescent="0.25">
      <c r="A27" s="52">
        <v>9313240</v>
      </c>
      <c r="B27" s="53" t="s">
        <v>44</v>
      </c>
      <c r="C27" s="61">
        <v>25</v>
      </c>
      <c r="D27" s="63">
        <v>25</v>
      </c>
      <c r="E27" s="61">
        <v>23.4</v>
      </c>
      <c r="F27" s="62">
        <f t="shared" si="1"/>
        <v>0.93599999999999994</v>
      </c>
      <c r="G27" s="61"/>
      <c r="H27" s="61"/>
      <c r="I27" s="61"/>
      <c r="J27" s="62" t="e">
        <f t="shared" si="0"/>
        <v>#DIV/0!</v>
      </c>
    </row>
    <row r="28" spans="1:10" s="25" customFormat="1" ht="181.5" customHeight="1" x14ac:dyDescent="0.25">
      <c r="A28" s="52">
        <v>9313250</v>
      </c>
      <c r="B28" s="53" t="s">
        <v>82</v>
      </c>
      <c r="C28" s="61"/>
      <c r="D28" s="63"/>
      <c r="E28" s="61"/>
      <c r="F28" s="62"/>
      <c r="G28" s="61">
        <v>14012.9</v>
      </c>
      <c r="H28" s="61">
        <v>14012.9</v>
      </c>
      <c r="I28" s="61">
        <v>14012.9</v>
      </c>
      <c r="J28" s="62">
        <f t="shared" si="0"/>
        <v>1</v>
      </c>
    </row>
    <row r="29" spans="1:10" s="25" customFormat="1" ht="30" x14ac:dyDescent="0.2">
      <c r="A29" s="52">
        <v>9313300</v>
      </c>
      <c r="B29" s="53" t="s">
        <v>45</v>
      </c>
      <c r="C29" s="61">
        <v>2468.5</v>
      </c>
      <c r="D29" s="61">
        <v>2285.1999999999998</v>
      </c>
      <c r="E29" s="61">
        <v>1897</v>
      </c>
      <c r="F29" s="62">
        <f t="shared" si="1"/>
        <v>0.83012427796254162</v>
      </c>
      <c r="G29" s="61"/>
      <c r="H29" s="61"/>
      <c r="I29" s="61"/>
      <c r="J29" s="62" t="e">
        <f t="shared" si="0"/>
        <v>#DIV/0!</v>
      </c>
    </row>
    <row r="30" spans="1:10" s="25" customFormat="1" ht="45" x14ac:dyDescent="0.2">
      <c r="A30" s="52">
        <v>9313400</v>
      </c>
      <c r="B30" s="53" t="s">
        <v>46</v>
      </c>
      <c r="C30" s="61">
        <v>3985.3</v>
      </c>
      <c r="D30" s="61">
        <v>3608.6</v>
      </c>
      <c r="E30" s="61">
        <v>3255.2</v>
      </c>
      <c r="F30" s="62">
        <f t="shared" si="1"/>
        <v>0.90206728371113454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9314020</v>
      </c>
      <c r="B31" s="53" t="s">
        <v>47</v>
      </c>
      <c r="C31" s="61">
        <v>1325.9</v>
      </c>
      <c r="D31" s="61">
        <v>1161.4000000000001</v>
      </c>
      <c r="E31" s="61">
        <v>1160.8</v>
      </c>
      <c r="F31" s="62">
        <f t="shared" si="1"/>
        <v>0.99948338212502141</v>
      </c>
      <c r="G31" s="61"/>
      <c r="H31" s="61"/>
      <c r="I31" s="61"/>
      <c r="J31" s="62" t="e">
        <f t="shared" si="0"/>
        <v>#DIV/0!</v>
      </c>
    </row>
    <row r="32" spans="1:10" s="25" customFormat="1" ht="30" x14ac:dyDescent="0.2">
      <c r="A32" s="52">
        <v>9314030</v>
      </c>
      <c r="B32" s="53" t="s">
        <v>48</v>
      </c>
      <c r="C32" s="61">
        <v>595</v>
      </c>
      <c r="D32" s="69">
        <v>385</v>
      </c>
      <c r="E32" s="61">
        <v>384.6</v>
      </c>
      <c r="F32" s="62">
        <f t="shared" si="1"/>
        <v>0.99896103896103905</v>
      </c>
      <c r="G32" s="61"/>
      <c r="H32" s="61"/>
      <c r="I32" s="61"/>
      <c r="J32" s="62" t="e">
        <f t="shared" si="0"/>
        <v>#DIV/0!</v>
      </c>
    </row>
    <row r="33" spans="1:10" s="25" customFormat="1" ht="15.75" x14ac:dyDescent="0.2">
      <c r="A33" s="52">
        <v>9314060</v>
      </c>
      <c r="B33" s="53" t="s">
        <v>49</v>
      </c>
      <c r="C33" s="61">
        <v>15470.4</v>
      </c>
      <c r="D33" s="61">
        <v>14063.3</v>
      </c>
      <c r="E33" s="61">
        <v>12495</v>
      </c>
      <c r="F33" s="62">
        <f t="shared" si="1"/>
        <v>0.88848278853469675</v>
      </c>
      <c r="G33" s="61">
        <v>6142.4</v>
      </c>
      <c r="H33" s="61">
        <v>6142.4</v>
      </c>
      <c r="I33" s="61">
        <v>2056.4</v>
      </c>
      <c r="J33" s="62">
        <f t="shared" si="0"/>
        <v>0.33478770513154471</v>
      </c>
    </row>
    <row r="34" spans="1:10" s="25" customFormat="1" ht="30" x14ac:dyDescent="0.2">
      <c r="A34" s="52">
        <v>9314090</v>
      </c>
      <c r="B34" s="53" t="s">
        <v>50</v>
      </c>
      <c r="C34" s="61">
        <v>3076.7</v>
      </c>
      <c r="D34" s="61">
        <v>2862.5</v>
      </c>
      <c r="E34" s="61">
        <v>2180.8000000000002</v>
      </c>
      <c r="F34" s="62">
        <f t="shared" si="1"/>
        <v>0.7618515283842795</v>
      </c>
      <c r="G34" s="61">
        <v>13</v>
      </c>
      <c r="H34" s="61">
        <v>13</v>
      </c>
      <c r="I34" s="61">
        <v>9.9</v>
      </c>
      <c r="J34" s="62">
        <f t="shared" si="0"/>
        <v>0.76153846153846161</v>
      </c>
    </row>
    <row r="35" spans="1:10" s="25" customFormat="1" ht="15.75" x14ac:dyDescent="0.2">
      <c r="A35" s="52">
        <v>9314100</v>
      </c>
      <c r="B35" s="53" t="s">
        <v>51</v>
      </c>
      <c r="C35" s="61">
        <v>48827.5</v>
      </c>
      <c r="D35" s="61">
        <v>44194.3</v>
      </c>
      <c r="E35" s="61">
        <v>41083.699999999997</v>
      </c>
      <c r="F35" s="62">
        <f t="shared" si="1"/>
        <v>0.92961535763661818</v>
      </c>
      <c r="G35" s="61">
        <v>2543.6999999999998</v>
      </c>
      <c r="H35" s="61">
        <v>2543.6999999999998</v>
      </c>
      <c r="I35" s="61">
        <v>2439.1</v>
      </c>
      <c r="J35" s="62">
        <f t="shared" si="0"/>
        <v>0.95887879860046388</v>
      </c>
    </row>
    <row r="36" spans="1:10" s="25" customFormat="1" ht="15.75" x14ac:dyDescent="0.2">
      <c r="A36" s="52">
        <v>9314200</v>
      </c>
      <c r="B36" s="53" t="s">
        <v>52</v>
      </c>
      <c r="C36" s="61">
        <v>1550.2</v>
      </c>
      <c r="D36" s="61">
        <v>1427.5</v>
      </c>
      <c r="E36" s="61">
        <v>1277.5</v>
      </c>
      <c r="F36" s="62">
        <f t="shared" si="1"/>
        <v>0.8949211908931699</v>
      </c>
      <c r="G36" s="61"/>
      <c r="H36" s="61"/>
      <c r="I36" s="61"/>
      <c r="J36" s="62" t="e">
        <f t="shared" si="0"/>
        <v>#DIV/0!</v>
      </c>
    </row>
    <row r="37" spans="1:10" s="25" customFormat="1" ht="30" x14ac:dyDescent="0.2">
      <c r="A37" s="52">
        <v>9315031</v>
      </c>
      <c r="B37" s="53" t="s">
        <v>54</v>
      </c>
      <c r="C37" s="61">
        <v>16259.1</v>
      </c>
      <c r="D37" s="61">
        <v>14752.8</v>
      </c>
      <c r="E37" s="61">
        <v>12806.3</v>
      </c>
      <c r="F37" s="62">
        <f t="shared" si="1"/>
        <v>0.86805894474269285</v>
      </c>
      <c r="G37" s="61">
        <v>640</v>
      </c>
      <c r="H37" s="61">
        <v>640</v>
      </c>
      <c r="I37" s="61">
        <v>195.9</v>
      </c>
      <c r="J37" s="62">
        <f t="shared" si="0"/>
        <v>0.30609375</v>
      </c>
    </row>
    <row r="38" spans="1:10" s="25" customFormat="1" ht="60" x14ac:dyDescent="0.2">
      <c r="A38" s="52">
        <v>9315061</v>
      </c>
      <c r="B38" s="53" t="s">
        <v>79</v>
      </c>
      <c r="C38" s="61">
        <v>80</v>
      </c>
      <c r="D38" s="69">
        <v>80</v>
      </c>
      <c r="E38" s="61">
        <v>75</v>
      </c>
      <c r="F38" s="62">
        <f t="shared" si="1"/>
        <v>0.9375</v>
      </c>
      <c r="G38" s="61"/>
      <c r="H38" s="61"/>
      <c r="I38" s="61"/>
      <c r="J38" s="62" t="e">
        <f t="shared" si="0"/>
        <v>#DIV/0!</v>
      </c>
    </row>
    <row r="39" spans="1:10" s="25" customFormat="1" ht="45" x14ac:dyDescent="0.2">
      <c r="A39" s="52">
        <v>9316010</v>
      </c>
      <c r="B39" s="53" t="s">
        <v>56</v>
      </c>
      <c r="C39" s="61"/>
      <c r="D39" s="61"/>
      <c r="E39" s="61"/>
      <c r="F39" s="62" t="e">
        <f t="shared" si="1"/>
        <v>#DIV/0!</v>
      </c>
      <c r="G39" s="61">
        <v>24422</v>
      </c>
      <c r="H39" s="61">
        <v>24422</v>
      </c>
      <c r="I39" s="61">
        <v>18817.8</v>
      </c>
      <c r="J39" s="62">
        <f t="shared" si="0"/>
        <v>0.77052657440013095</v>
      </c>
    </row>
    <row r="40" spans="1:10" s="25" customFormat="1" ht="15.75" x14ac:dyDescent="0.2">
      <c r="A40" s="52">
        <v>9316021</v>
      </c>
      <c r="B40" s="53" t="s">
        <v>58</v>
      </c>
      <c r="C40" s="61"/>
      <c r="D40" s="61"/>
      <c r="E40" s="61"/>
      <c r="F40" s="62" t="e">
        <f t="shared" si="1"/>
        <v>#DIV/0!</v>
      </c>
      <c r="G40" s="61">
        <v>85200.5</v>
      </c>
      <c r="H40" s="61">
        <v>85200.5</v>
      </c>
      <c r="I40" s="61">
        <v>64866.5</v>
      </c>
      <c r="J40" s="62">
        <f t="shared" si="0"/>
        <v>0.76133942875922089</v>
      </c>
    </row>
    <row r="41" spans="1:10" s="25" customFormat="1" ht="30" x14ac:dyDescent="0.2">
      <c r="A41" s="52">
        <v>9316030</v>
      </c>
      <c r="B41" s="53" t="s">
        <v>59</v>
      </c>
      <c r="C41" s="61">
        <v>36636</v>
      </c>
      <c r="D41" s="61">
        <v>36636</v>
      </c>
      <c r="E41" s="61">
        <v>36576</v>
      </c>
      <c r="F41" s="62">
        <f t="shared" si="1"/>
        <v>0.99836226662299377</v>
      </c>
      <c r="G41" s="61"/>
      <c r="H41" s="61"/>
      <c r="I41" s="61"/>
      <c r="J41" s="62" t="e">
        <f t="shared" si="0"/>
        <v>#DIV/0!</v>
      </c>
    </row>
    <row r="42" spans="1:10" s="25" customFormat="1" ht="15.75" x14ac:dyDescent="0.25">
      <c r="A42" s="52">
        <v>9316060</v>
      </c>
      <c r="B42" s="53" t="s">
        <v>60</v>
      </c>
      <c r="C42" s="61">
        <v>45715.9</v>
      </c>
      <c r="D42" s="65">
        <v>40438.6</v>
      </c>
      <c r="E42" s="61">
        <v>36254.6</v>
      </c>
      <c r="F42" s="62">
        <f t="shared" si="1"/>
        <v>0.89653449921609552</v>
      </c>
      <c r="G42" s="61">
        <v>1676.1</v>
      </c>
      <c r="H42" s="61">
        <v>1676.1</v>
      </c>
      <c r="I42" s="61">
        <v>1641.6</v>
      </c>
      <c r="J42" s="62">
        <f t="shared" si="0"/>
        <v>0.97941650259531055</v>
      </c>
    </row>
    <row r="43" spans="1:10" s="25" customFormat="1" ht="60" x14ac:dyDescent="0.25">
      <c r="A43" s="52">
        <v>9316130</v>
      </c>
      <c r="B43" s="53" t="s">
        <v>81</v>
      </c>
      <c r="C43" s="61"/>
      <c r="D43" s="65"/>
      <c r="E43" s="61"/>
      <c r="F43" s="62"/>
      <c r="G43" s="61">
        <v>200</v>
      </c>
      <c r="H43" s="61">
        <v>200</v>
      </c>
      <c r="I43" s="61">
        <v>197.2</v>
      </c>
      <c r="J43" s="62">
        <f t="shared" si="0"/>
        <v>0.98599999999999999</v>
      </c>
    </row>
    <row r="44" spans="1:10" s="25" customFormat="1" ht="30" x14ac:dyDescent="0.2">
      <c r="A44" s="52">
        <v>9316310</v>
      </c>
      <c r="B44" s="53" t="s">
        <v>61</v>
      </c>
      <c r="C44" s="61"/>
      <c r="D44" s="61"/>
      <c r="E44" s="61"/>
      <c r="F44" s="62" t="e">
        <f t="shared" si="1"/>
        <v>#DIV/0!</v>
      </c>
      <c r="G44" s="61">
        <v>16788.2</v>
      </c>
      <c r="H44" s="61">
        <v>13295.9</v>
      </c>
      <c r="I44" s="61">
        <v>11563.8</v>
      </c>
      <c r="J44" s="62">
        <f t="shared" si="0"/>
        <v>0.86972675787272768</v>
      </c>
    </row>
    <row r="45" spans="1:10" s="25" customFormat="1" ht="45" x14ac:dyDescent="0.2">
      <c r="A45" s="52">
        <v>9316330</v>
      </c>
      <c r="B45" s="53" t="s">
        <v>62</v>
      </c>
      <c r="C45" s="61"/>
      <c r="D45" s="61"/>
      <c r="E45" s="61"/>
      <c r="F45" s="62" t="e">
        <f t="shared" si="1"/>
        <v>#DIV/0!</v>
      </c>
      <c r="G45" s="61"/>
      <c r="H45" s="61"/>
      <c r="I45" s="61"/>
      <c r="J45" s="62" t="e">
        <f t="shared" si="0"/>
        <v>#DIV/0!</v>
      </c>
    </row>
    <row r="46" spans="1:10" s="25" customFormat="1" ht="45" x14ac:dyDescent="0.2">
      <c r="A46" s="52">
        <v>9316340</v>
      </c>
      <c r="B46" s="53" t="s">
        <v>63</v>
      </c>
      <c r="C46" s="61"/>
      <c r="D46" s="61"/>
      <c r="E46" s="61"/>
      <c r="F46" s="62" t="e">
        <f t="shared" si="1"/>
        <v>#DIV/0!</v>
      </c>
      <c r="G46" s="61"/>
      <c r="H46" s="61"/>
      <c r="I46" s="61"/>
      <c r="J46" s="62" t="e">
        <f t="shared" si="0"/>
        <v>#DIV/0!</v>
      </c>
    </row>
    <row r="47" spans="1:10" s="25" customFormat="1" ht="30" x14ac:dyDescent="0.2">
      <c r="A47" s="52">
        <v>9316380</v>
      </c>
      <c r="B47" s="53" t="s">
        <v>64</v>
      </c>
      <c r="C47" s="61"/>
      <c r="D47" s="61"/>
      <c r="E47" s="61"/>
      <c r="F47" s="62" t="e">
        <f t="shared" si="1"/>
        <v>#DIV/0!</v>
      </c>
      <c r="G47" s="61">
        <v>1244.9000000000001</v>
      </c>
      <c r="H47" s="61">
        <v>1244.9000000000001</v>
      </c>
      <c r="I47" s="61">
        <v>1185.7</v>
      </c>
      <c r="J47" s="62">
        <f t="shared" si="0"/>
        <v>0.9524459795967547</v>
      </c>
    </row>
    <row r="48" spans="1:10" s="25" customFormat="1" ht="30" x14ac:dyDescent="0.2">
      <c r="A48" s="52">
        <v>9319180</v>
      </c>
      <c r="B48" s="53" t="s">
        <v>66</v>
      </c>
      <c r="C48" s="66"/>
      <c r="D48" s="66"/>
      <c r="E48" s="66"/>
      <c r="F48" s="62" t="e">
        <f t="shared" si="1"/>
        <v>#DIV/0!</v>
      </c>
      <c r="G48" s="61">
        <v>3186</v>
      </c>
      <c r="H48" s="61">
        <v>2969.3</v>
      </c>
      <c r="I48" s="61">
        <v>2891.4</v>
      </c>
      <c r="J48" s="62">
        <f t="shared" si="0"/>
        <v>0.97376486040480914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tabSelected="1" zoomScale="80" zoomScaleNormal="80" workbookViewId="0">
      <selection activeCell="I10" sqref="I10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3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SUM(C5:C48)</f>
        <v>1706141.1999999997</v>
      </c>
      <c r="D4" s="59">
        <f>SUM(D5:D48)</f>
        <v>1706141.1999999997</v>
      </c>
      <c r="E4" s="59">
        <f>SUM(E5:E48)</f>
        <v>1649868.9000000001</v>
      </c>
      <c r="F4" s="60">
        <f>E4/D4</f>
        <v>0.96701779430682544</v>
      </c>
      <c r="G4" s="59">
        <f>SUM(G5:G48)</f>
        <v>312856</v>
      </c>
      <c r="H4" s="59">
        <f>SUM(H5:H48)</f>
        <v>312856</v>
      </c>
      <c r="I4" s="59">
        <f>SUM(I5:I48)</f>
        <v>300250.5</v>
      </c>
      <c r="J4" s="60">
        <f>I4/H4</f>
        <v>0.95970830030429333</v>
      </c>
    </row>
    <row r="5" spans="1:10" s="25" customFormat="1" ht="30" x14ac:dyDescent="0.2">
      <c r="A5" s="52">
        <v>9310190</v>
      </c>
      <c r="B5" s="53" t="s">
        <v>20</v>
      </c>
      <c r="C5" s="61">
        <v>74098.100000000006</v>
      </c>
      <c r="D5" s="61">
        <v>74098.100000000006</v>
      </c>
      <c r="E5" s="61">
        <v>72637.2</v>
      </c>
      <c r="F5" s="62">
        <f>E5/D5</f>
        <v>0.98028424480519727</v>
      </c>
      <c r="G5" s="61">
        <v>7391.5</v>
      </c>
      <c r="H5" s="61">
        <v>7391.5</v>
      </c>
      <c r="I5" s="61">
        <v>5692.2</v>
      </c>
      <c r="J5" s="62">
        <f t="shared" ref="J5:J48" si="0">I5/H5</f>
        <v>0.77010079144963806</v>
      </c>
    </row>
    <row r="6" spans="1:10" s="25" customFormat="1" ht="15.75" x14ac:dyDescent="0.2">
      <c r="A6" s="52">
        <v>9311010</v>
      </c>
      <c r="B6" s="53" t="s">
        <v>21</v>
      </c>
      <c r="C6" s="61">
        <v>441964.2</v>
      </c>
      <c r="D6" s="61">
        <v>441964.2</v>
      </c>
      <c r="E6" s="61">
        <v>413195.4</v>
      </c>
      <c r="F6" s="62">
        <f t="shared" ref="F6:F48" si="1">E6/D6</f>
        <v>0.93490694495164994</v>
      </c>
      <c r="G6" s="61">
        <v>27572.1</v>
      </c>
      <c r="H6" s="61">
        <v>27572.1</v>
      </c>
      <c r="I6" s="61">
        <v>27034.9</v>
      </c>
      <c r="J6" s="62">
        <f t="shared" si="0"/>
        <v>0.98051653664392635</v>
      </c>
    </row>
    <row r="7" spans="1:10" s="25" customFormat="1" ht="75" x14ac:dyDescent="0.2">
      <c r="A7" s="52">
        <v>9311020</v>
      </c>
      <c r="B7" s="53" t="s">
        <v>22</v>
      </c>
      <c r="C7" s="61">
        <v>589093.19999999995</v>
      </c>
      <c r="D7" s="61">
        <v>589093.19999999995</v>
      </c>
      <c r="E7" s="61">
        <v>576084.30000000005</v>
      </c>
      <c r="F7" s="62">
        <f t="shared" si="1"/>
        <v>0.97791707661877625</v>
      </c>
      <c r="G7" s="61">
        <v>42042.400000000001</v>
      </c>
      <c r="H7" s="61">
        <v>42042.400000000001</v>
      </c>
      <c r="I7" s="61">
        <v>41370.699999999997</v>
      </c>
      <c r="J7" s="62">
        <f t="shared" si="0"/>
        <v>0.98402327174471471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2780.7</v>
      </c>
      <c r="E8" s="61">
        <v>2442.1</v>
      </c>
      <c r="F8" s="62">
        <f t="shared" si="1"/>
        <v>0.87823209983097783</v>
      </c>
      <c r="G8" s="61"/>
      <c r="H8" s="61"/>
      <c r="I8" s="61" t="s">
        <v>83</v>
      </c>
      <c r="J8" s="62" t="e">
        <f t="shared" si="0"/>
        <v>#VALUE!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12502.2</v>
      </c>
      <c r="E9" s="61">
        <v>11589.6</v>
      </c>
      <c r="F9" s="62">
        <f t="shared" si="1"/>
        <v>0.92700484714690212</v>
      </c>
      <c r="G9" s="61">
        <v>190</v>
      </c>
      <c r="H9" s="61">
        <v>190</v>
      </c>
      <c r="I9" s="61">
        <v>184.5</v>
      </c>
      <c r="J9" s="62">
        <f t="shared" si="0"/>
        <v>0.97105263157894739</v>
      </c>
    </row>
    <row r="10" spans="1:10" s="25" customFormat="1" ht="60" x14ac:dyDescent="0.2">
      <c r="A10" s="52">
        <v>9311060</v>
      </c>
      <c r="B10" s="53" t="s">
        <v>25</v>
      </c>
      <c r="C10" s="61">
        <v>32</v>
      </c>
      <c r="D10" s="68">
        <v>32</v>
      </c>
      <c r="E10" s="68">
        <v>32</v>
      </c>
      <c r="F10" s="62">
        <f t="shared" si="1"/>
        <v>1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42136.4</v>
      </c>
      <c r="E11" s="61">
        <v>37585.9</v>
      </c>
      <c r="F11" s="62">
        <f t="shared" si="1"/>
        <v>0.89200548694240611</v>
      </c>
      <c r="G11" s="61">
        <v>429.3</v>
      </c>
      <c r="H11" s="61">
        <v>429.3</v>
      </c>
      <c r="I11" s="61">
        <v>425.2</v>
      </c>
      <c r="J11" s="62">
        <f t="shared" si="0"/>
        <v>0.99044956906592119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25749</v>
      </c>
      <c r="E12" s="61">
        <v>24810.7</v>
      </c>
      <c r="F12" s="62">
        <f t="shared" si="1"/>
        <v>0.96355974989319981</v>
      </c>
      <c r="G12" s="61">
        <v>799.8</v>
      </c>
      <c r="H12" s="61">
        <v>799.8</v>
      </c>
      <c r="I12" s="61">
        <v>785.4</v>
      </c>
      <c r="J12" s="62">
        <f t="shared" si="0"/>
        <v>0.98199549887471871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6053.4</v>
      </c>
      <c r="E13" s="61">
        <v>5912</v>
      </c>
      <c r="F13" s="62">
        <f t="shared" si="1"/>
        <v>0.97664122641821127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10752.4</v>
      </c>
      <c r="E14" s="61">
        <v>10551.1</v>
      </c>
      <c r="F14" s="62">
        <f t="shared" si="1"/>
        <v>0.9812785982664336</v>
      </c>
      <c r="G14" s="61">
        <v>450</v>
      </c>
      <c r="H14" s="61">
        <v>450</v>
      </c>
      <c r="I14" s="61">
        <v>447</v>
      </c>
      <c r="J14" s="62">
        <f t="shared" si="0"/>
        <v>0.99333333333333329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2344.9</v>
      </c>
      <c r="E15" s="61">
        <v>2274.4</v>
      </c>
      <c r="F15" s="62">
        <f t="shared" si="1"/>
        <v>0.96993475201501134</v>
      </c>
      <c r="G15" s="61">
        <v>267</v>
      </c>
      <c r="H15" s="61">
        <v>267</v>
      </c>
      <c r="I15" s="61">
        <v>264.8</v>
      </c>
      <c r="J15" s="62">
        <f t="shared" si="0"/>
        <v>0.99176029962546819</v>
      </c>
    </row>
    <row r="16" spans="1:10" s="25" customFormat="1" ht="45" x14ac:dyDescent="0.2">
      <c r="A16" s="52">
        <v>9311230</v>
      </c>
      <c r="B16" s="53" t="s">
        <v>31</v>
      </c>
      <c r="C16" s="61">
        <v>72.400000000000006</v>
      </c>
      <c r="D16" s="69">
        <v>72.400000000000006</v>
      </c>
      <c r="E16" s="61">
        <v>72.400000000000006</v>
      </c>
      <c r="F16" s="62">
        <f t="shared" si="1"/>
        <v>1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29073</v>
      </c>
      <c r="D17" s="61">
        <v>29073</v>
      </c>
      <c r="E17" s="61">
        <v>28405.7</v>
      </c>
      <c r="F17" s="62">
        <f t="shared" si="1"/>
        <v>0.97704743232552538</v>
      </c>
      <c r="G17" s="61">
        <v>3730</v>
      </c>
      <c r="H17" s="61">
        <v>3730</v>
      </c>
      <c r="I17" s="61">
        <v>3725.7</v>
      </c>
      <c r="J17" s="62">
        <f t="shared" si="0"/>
        <v>0.99884718498659508</v>
      </c>
    </row>
    <row r="18" spans="1:10" s="25" customFormat="1" ht="30" x14ac:dyDescent="0.2">
      <c r="A18" s="52">
        <v>9312130</v>
      </c>
      <c r="B18" s="53" t="s">
        <v>33</v>
      </c>
      <c r="C18" s="61">
        <v>106895.1</v>
      </c>
      <c r="D18" s="61">
        <v>106895.1</v>
      </c>
      <c r="E18" s="61">
        <v>106208.7</v>
      </c>
      <c r="F18" s="62">
        <f t="shared" si="1"/>
        <v>0.99357875150497998</v>
      </c>
      <c r="G18" s="61">
        <v>57908</v>
      </c>
      <c r="H18" s="61">
        <v>57908</v>
      </c>
      <c r="I18" s="61">
        <v>57905.599999999999</v>
      </c>
      <c r="J18" s="62">
        <f t="shared" si="0"/>
        <v>0.99995855494922981</v>
      </c>
    </row>
    <row r="19" spans="1:10" s="25" customFormat="1" ht="15.75" x14ac:dyDescent="0.2">
      <c r="A19" s="52">
        <v>9312180</v>
      </c>
      <c r="B19" s="53" t="s">
        <v>34</v>
      </c>
      <c r="C19" s="61">
        <v>134182.79999999999</v>
      </c>
      <c r="D19" s="61">
        <v>134182.79999999999</v>
      </c>
      <c r="E19" s="61">
        <v>134064.1</v>
      </c>
      <c r="F19" s="62">
        <f t="shared" si="1"/>
        <v>0.99911538587658044</v>
      </c>
      <c r="G19" s="61">
        <v>9622.2999999999993</v>
      </c>
      <c r="H19" s="61">
        <v>9622.2999999999993</v>
      </c>
      <c r="I19" s="61">
        <v>9415.4</v>
      </c>
      <c r="J19" s="62">
        <f t="shared" si="0"/>
        <v>0.97849786433596964</v>
      </c>
    </row>
    <row r="20" spans="1:10" s="25" customFormat="1" ht="15.75" x14ac:dyDescent="0.2">
      <c r="A20" s="52">
        <v>9312220</v>
      </c>
      <c r="B20" s="53" t="s">
        <v>80</v>
      </c>
      <c r="C20" s="61">
        <v>7109.1</v>
      </c>
      <c r="D20" s="61">
        <v>7109.1</v>
      </c>
      <c r="E20" s="61">
        <v>7109.1</v>
      </c>
      <c r="F20" s="62">
        <f t="shared" si="1"/>
        <v>1</v>
      </c>
      <c r="G20" s="61"/>
      <c r="H20" s="61"/>
      <c r="I20" s="61"/>
      <c r="J20" s="62"/>
    </row>
    <row r="21" spans="1:10" s="25" customFormat="1" ht="60" x14ac:dyDescent="0.2">
      <c r="A21" s="52">
        <v>9313104</v>
      </c>
      <c r="B21" s="53" t="s">
        <v>36</v>
      </c>
      <c r="C21" s="61">
        <v>17870.099999999999</v>
      </c>
      <c r="D21" s="61">
        <v>17870.099999999999</v>
      </c>
      <c r="E21" s="61">
        <v>17494.5</v>
      </c>
      <c r="F21" s="62">
        <f t="shared" si="1"/>
        <v>0.97898165091409683</v>
      </c>
      <c r="G21" s="61">
        <v>107.9</v>
      </c>
      <c r="H21" s="61">
        <v>107.9</v>
      </c>
      <c r="I21" s="61">
        <v>102.7</v>
      </c>
      <c r="J21" s="62">
        <f t="shared" si="0"/>
        <v>0.95180722891566261</v>
      </c>
    </row>
    <row r="22" spans="1:10" s="25" customFormat="1" ht="30" x14ac:dyDescent="0.2">
      <c r="A22" s="52">
        <v>9313131</v>
      </c>
      <c r="B22" s="53" t="s">
        <v>38</v>
      </c>
      <c r="C22" s="61">
        <v>2712.8</v>
      </c>
      <c r="D22" s="61">
        <v>2712.8</v>
      </c>
      <c r="E22" s="61">
        <v>2698.6</v>
      </c>
      <c r="F22" s="62">
        <f t="shared" si="1"/>
        <v>0.99476555588322024</v>
      </c>
      <c r="G22" s="66"/>
      <c r="H22" s="66"/>
      <c r="I22" s="66"/>
      <c r="J22" s="62" t="e">
        <f t="shared" si="0"/>
        <v>#DIV/0!</v>
      </c>
    </row>
    <row r="23" spans="1:10" s="25" customFormat="1" ht="15.75" x14ac:dyDescent="0.25">
      <c r="A23" s="52">
        <v>9313134</v>
      </c>
      <c r="B23" s="53" t="s">
        <v>39</v>
      </c>
      <c r="C23" s="61">
        <v>20</v>
      </c>
      <c r="D23" s="63">
        <v>20</v>
      </c>
      <c r="E23" s="61">
        <v>18.100000000000001</v>
      </c>
      <c r="F23" s="62">
        <f t="shared" si="1"/>
        <v>0.90500000000000003</v>
      </c>
      <c r="G23" s="61"/>
      <c r="H23" s="66"/>
      <c r="I23" s="66"/>
      <c r="J23" s="62" t="e">
        <f t="shared" si="0"/>
        <v>#DIV/0!</v>
      </c>
    </row>
    <row r="24" spans="1:10" s="25" customFormat="1" ht="30" x14ac:dyDescent="0.2">
      <c r="A24" s="52">
        <v>9313142</v>
      </c>
      <c r="B24" s="53" t="s">
        <v>41</v>
      </c>
      <c r="C24" s="61">
        <v>9353.6</v>
      </c>
      <c r="D24" s="61">
        <v>9353.6</v>
      </c>
      <c r="E24" s="61">
        <v>8980.6</v>
      </c>
      <c r="F24" s="62">
        <f t="shared" si="1"/>
        <v>0.9601223058501539</v>
      </c>
      <c r="G24" s="61">
        <v>2092</v>
      </c>
      <c r="H24" s="61">
        <v>2092</v>
      </c>
      <c r="I24" s="61">
        <v>2085.8000000000002</v>
      </c>
      <c r="J24" s="62">
        <f t="shared" si="0"/>
        <v>0.99703632887189297</v>
      </c>
    </row>
    <row r="25" spans="1:10" s="25" customFormat="1" ht="15.75" x14ac:dyDescent="0.2">
      <c r="A25" s="52">
        <v>9313143</v>
      </c>
      <c r="B25" s="53" t="s">
        <v>78</v>
      </c>
      <c r="C25" s="61">
        <v>15</v>
      </c>
      <c r="D25" s="61">
        <v>15</v>
      </c>
      <c r="E25" s="61">
        <v>15</v>
      </c>
      <c r="F25" s="62">
        <f t="shared" si="1"/>
        <v>1</v>
      </c>
      <c r="G25" s="61"/>
      <c r="H25" s="61"/>
      <c r="I25" s="61"/>
      <c r="J25" s="62"/>
    </row>
    <row r="26" spans="1:10" s="25" customFormat="1" ht="45" x14ac:dyDescent="0.2">
      <c r="A26" s="52">
        <v>9313202</v>
      </c>
      <c r="B26" s="53" t="s">
        <v>43</v>
      </c>
      <c r="C26" s="61">
        <v>750.2</v>
      </c>
      <c r="D26" s="68">
        <v>750.2</v>
      </c>
      <c r="E26" s="61">
        <v>749.8</v>
      </c>
      <c r="F26" s="62">
        <f t="shared" si="1"/>
        <v>0.99946680885097294</v>
      </c>
      <c r="G26" s="61"/>
      <c r="H26" s="61"/>
      <c r="I26" s="61"/>
      <c r="J26" s="62" t="e">
        <f t="shared" si="0"/>
        <v>#DIV/0!</v>
      </c>
    </row>
    <row r="27" spans="1:10" s="25" customFormat="1" ht="19.5" customHeight="1" x14ac:dyDescent="0.25">
      <c r="A27" s="52">
        <v>9313240</v>
      </c>
      <c r="B27" s="53" t="s">
        <v>44</v>
      </c>
      <c r="C27" s="61">
        <v>25</v>
      </c>
      <c r="D27" s="63">
        <v>25</v>
      </c>
      <c r="E27" s="61">
        <v>23.4</v>
      </c>
      <c r="F27" s="62">
        <f t="shared" si="1"/>
        <v>0.93599999999999994</v>
      </c>
      <c r="G27" s="61"/>
      <c r="H27" s="61"/>
      <c r="I27" s="61"/>
      <c r="J27" s="62" t="e">
        <f t="shared" si="0"/>
        <v>#DIV/0!</v>
      </c>
    </row>
    <row r="28" spans="1:10" s="25" customFormat="1" ht="181.5" customHeight="1" x14ac:dyDescent="0.25">
      <c r="A28" s="52">
        <v>9313250</v>
      </c>
      <c r="B28" s="53" t="s">
        <v>82</v>
      </c>
      <c r="C28" s="61"/>
      <c r="D28" s="63"/>
      <c r="E28" s="61"/>
      <c r="F28" s="62"/>
      <c r="G28" s="61">
        <v>19186.5</v>
      </c>
      <c r="H28" s="61">
        <v>19186.5</v>
      </c>
      <c r="I28" s="61">
        <v>19186.400000000001</v>
      </c>
      <c r="J28" s="62">
        <f t="shared" si="0"/>
        <v>0.99999478800198061</v>
      </c>
    </row>
    <row r="29" spans="1:10" s="25" customFormat="1" ht="30" x14ac:dyDescent="0.2">
      <c r="A29" s="52">
        <v>9313300</v>
      </c>
      <c r="B29" s="53" t="s">
        <v>45</v>
      </c>
      <c r="C29" s="61">
        <v>2468.5</v>
      </c>
      <c r="D29" s="61">
        <v>2468.5</v>
      </c>
      <c r="E29" s="61">
        <v>2385.1</v>
      </c>
      <c r="F29" s="62">
        <f t="shared" si="1"/>
        <v>0.96621430018229693</v>
      </c>
      <c r="G29" s="61"/>
      <c r="H29" s="61"/>
      <c r="I29" s="61"/>
      <c r="J29" s="62" t="e">
        <f t="shared" si="0"/>
        <v>#DIV/0!</v>
      </c>
    </row>
    <row r="30" spans="1:10" s="25" customFormat="1" ht="45" x14ac:dyDescent="0.2">
      <c r="A30" s="52">
        <v>9313400</v>
      </c>
      <c r="B30" s="53" t="s">
        <v>46</v>
      </c>
      <c r="C30" s="61">
        <v>3985.3</v>
      </c>
      <c r="D30" s="61">
        <v>3985.3</v>
      </c>
      <c r="E30" s="61">
        <v>3890.2</v>
      </c>
      <c r="F30" s="62">
        <f t="shared" si="1"/>
        <v>0.9761373045943843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9314020</v>
      </c>
      <c r="B31" s="53" t="s">
        <v>47</v>
      </c>
      <c r="C31" s="61">
        <v>1325.9</v>
      </c>
      <c r="D31" s="61">
        <v>1325.9</v>
      </c>
      <c r="E31" s="61">
        <v>1325.9</v>
      </c>
      <c r="F31" s="62">
        <f t="shared" si="1"/>
        <v>1</v>
      </c>
      <c r="G31" s="61"/>
      <c r="H31" s="61"/>
      <c r="I31" s="61"/>
      <c r="J31" s="62" t="e">
        <f t="shared" si="0"/>
        <v>#DIV/0!</v>
      </c>
    </row>
    <row r="32" spans="1:10" s="25" customFormat="1" ht="30" x14ac:dyDescent="0.2">
      <c r="A32" s="52">
        <v>9314030</v>
      </c>
      <c r="B32" s="53" t="s">
        <v>48</v>
      </c>
      <c r="C32" s="61">
        <v>595</v>
      </c>
      <c r="D32" s="69">
        <v>595</v>
      </c>
      <c r="E32" s="61">
        <v>594.9</v>
      </c>
      <c r="F32" s="62">
        <f t="shared" si="1"/>
        <v>0.99983193277310922</v>
      </c>
      <c r="G32" s="61"/>
      <c r="H32" s="61"/>
      <c r="I32" s="61"/>
      <c r="J32" s="62" t="e">
        <f t="shared" si="0"/>
        <v>#DIV/0!</v>
      </c>
    </row>
    <row r="33" spans="1:10" s="25" customFormat="1" ht="15.75" x14ac:dyDescent="0.2">
      <c r="A33" s="52">
        <v>9314060</v>
      </c>
      <c r="B33" s="53" t="s">
        <v>49</v>
      </c>
      <c r="C33" s="61">
        <v>15470.4</v>
      </c>
      <c r="D33" s="61">
        <v>15470.4</v>
      </c>
      <c r="E33" s="61">
        <v>14765.7</v>
      </c>
      <c r="F33" s="62">
        <f t="shared" si="1"/>
        <v>0.95444849519081609</v>
      </c>
      <c r="G33" s="61">
        <v>6148.6</v>
      </c>
      <c r="H33" s="61">
        <v>6148.6</v>
      </c>
      <c r="I33" s="61">
        <v>6144.2</v>
      </c>
      <c r="J33" s="62">
        <f t="shared" si="0"/>
        <v>0.99928438994242585</v>
      </c>
    </row>
    <row r="34" spans="1:10" s="25" customFormat="1" ht="30" x14ac:dyDescent="0.2">
      <c r="A34" s="52">
        <v>9314090</v>
      </c>
      <c r="B34" s="53" t="s">
        <v>50</v>
      </c>
      <c r="C34" s="61">
        <v>3076.7</v>
      </c>
      <c r="D34" s="61">
        <v>3076.7</v>
      </c>
      <c r="E34" s="61">
        <v>2923.9</v>
      </c>
      <c r="F34" s="62">
        <f t="shared" si="1"/>
        <v>0.95033639938895575</v>
      </c>
      <c r="G34" s="61">
        <v>13</v>
      </c>
      <c r="H34" s="61">
        <v>13</v>
      </c>
      <c r="I34" s="61">
        <v>13</v>
      </c>
      <c r="J34" s="62">
        <f t="shared" si="0"/>
        <v>1</v>
      </c>
    </row>
    <row r="35" spans="1:10" s="25" customFormat="1" ht="15.75" x14ac:dyDescent="0.2">
      <c r="A35" s="52">
        <v>9314100</v>
      </c>
      <c r="B35" s="53" t="s">
        <v>51</v>
      </c>
      <c r="C35" s="61">
        <v>48827.5</v>
      </c>
      <c r="D35" s="61">
        <v>48827.5</v>
      </c>
      <c r="E35" s="61">
        <v>48444.5</v>
      </c>
      <c r="F35" s="62">
        <f t="shared" si="1"/>
        <v>0.99215605959756281</v>
      </c>
      <c r="G35" s="61">
        <v>2470.4</v>
      </c>
      <c r="H35" s="61">
        <v>2470.4</v>
      </c>
      <c r="I35" s="61">
        <v>2470.1</v>
      </c>
      <c r="J35" s="62">
        <f t="shared" si="0"/>
        <v>0.99987856217616577</v>
      </c>
    </row>
    <row r="36" spans="1:10" s="25" customFormat="1" ht="15.75" x14ac:dyDescent="0.2">
      <c r="A36" s="52">
        <v>9314200</v>
      </c>
      <c r="B36" s="53" t="s">
        <v>52</v>
      </c>
      <c r="C36" s="61">
        <v>1550.2</v>
      </c>
      <c r="D36" s="61">
        <v>1550.2</v>
      </c>
      <c r="E36" s="61">
        <v>1520</v>
      </c>
      <c r="F36" s="62">
        <f t="shared" si="1"/>
        <v>0.98051864275577338</v>
      </c>
      <c r="G36" s="61"/>
      <c r="H36" s="61"/>
      <c r="I36" s="61"/>
      <c r="J36" s="62" t="e">
        <f t="shared" si="0"/>
        <v>#DIV/0!</v>
      </c>
    </row>
    <row r="37" spans="1:10" s="25" customFormat="1" ht="30" x14ac:dyDescent="0.2">
      <c r="A37" s="52">
        <v>9315031</v>
      </c>
      <c r="B37" s="53" t="s">
        <v>54</v>
      </c>
      <c r="C37" s="61">
        <v>16159.1</v>
      </c>
      <c r="D37" s="61">
        <v>16159.1</v>
      </c>
      <c r="E37" s="61">
        <v>15854.8</v>
      </c>
      <c r="F37" s="62">
        <f t="shared" si="1"/>
        <v>0.98116850567172675</v>
      </c>
      <c r="G37" s="61">
        <v>639.5</v>
      </c>
      <c r="H37" s="61">
        <v>639.5</v>
      </c>
      <c r="I37" s="61">
        <v>638.79999999999995</v>
      </c>
      <c r="J37" s="62">
        <f t="shared" si="0"/>
        <v>0.99890539483971841</v>
      </c>
    </row>
    <row r="38" spans="1:10" s="25" customFormat="1" ht="60" x14ac:dyDescent="0.2">
      <c r="A38" s="52">
        <v>9315061</v>
      </c>
      <c r="B38" s="53" t="s">
        <v>79</v>
      </c>
      <c r="C38" s="61">
        <v>80</v>
      </c>
      <c r="D38" s="69">
        <v>80</v>
      </c>
      <c r="E38" s="61">
        <v>77.7</v>
      </c>
      <c r="F38" s="62">
        <f t="shared" si="1"/>
        <v>0.97125000000000006</v>
      </c>
      <c r="G38" s="61"/>
      <c r="H38" s="61"/>
      <c r="I38" s="61"/>
      <c r="J38" s="62" t="e">
        <f t="shared" si="0"/>
        <v>#DIV/0!</v>
      </c>
    </row>
    <row r="39" spans="1:10" s="25" customFormat="1" ht="45" x14ac:dyDescent="0.2">
      <c r="A39" s="52">
        <v>9316010</v>
      </c>
      <c r="B39" s="53" t="s">
        <v>56</v>
      </c>
      <c r="C39" s="61"/>
      <c r="D39" s="61"/>
      <c r="E39" s="61"/>
      <c r="F39" s="62" t="e">
        <f t="shared" si="1"/>
        <v>#DIV/0!</v>
      </c>
      <c r="G39" s="61">
        <v>26494.3</v>
      </c>
      <c r="H39" s="61">
        <v>26494.3</v>
      </c>
      <c r="I39" s="61">
        <v>22220.3</v>
      </c>
      <c r="J39" s="62">
        <f t="shared" si="0"/>
        <v>0.83868228260418276</v>
      </c>
    </row>
    <row r="40" spans="1:10" s="25" customFormat="1" ht="15.75" x14ac:dyDescent="0.2">
      <c r="A40" s="52">
        <v>9316021</v>
      </c>
      <c r="B40" s="53" t="s">
        <v>58</v>
      </c>
      <c r="C40" s="61"/>
      <c r="D40" s="61"/>
      <c r="E40" s="61"/>
      <c r="F40" s="62" t="e">
        <f t="shared" si="1"/>
        <v>#DIV/0!</v>
      </c>
      <c r="G40" s="61">
        <v>84503.3</v>
      </c>
      <c r="H40" s="61">
        <v>84503.3</v>
      </c>
      <c r="I40" s="61">
        <v>80919.399999999994</v>
      </c>
      <c r="J40" s="62">
        <f t="shared" si="0"/>
        <v>0.95758863855021037</v>
      </c>
    </row>
    <row r="41" spans="1:10" s="25" customFormat="1" ht="30" x14ac:dyDescent="0.2">
      <c r="A41" s="52">
        <v>9316030</v>
      </c>
      <c r="B41" s="53" t="s">
        <v>59</v>
      </c>
      <c r="C41" s="61">
        <v>51301.1</v>
      </c>
      <c r="D41" s="61">
        <v>51301.1</v>
      </c>
      <c r="E41" s="61">
        <v>51241.1</v>
      </c>
      <c r="F41" s="62">
        <f t="shared" si="1"/>
        <v>0.99883043443512909</v>
      </c>
      <c r="G41" s="61"/>
      <c r="H41" s="61"/>
      <c r="I41" s="61"/>
      <c r="J41" s="62" t="e">
        <f t="shared" si="0"/>
        <v>#DIV/0!</v>
      </c>
    </row>
    <row r="42" spans="1:10" s="25" customFormat="1" ht="15.75" x14ac:dyDescent="0.25">
      <c r="A42" s="52">
        <v>9316060</v>
      </c>
      <c r="B42" s="53" t="s">
        <v>60</v>
      </c>
      <c r="C42" s="61">
        <v>45715.9</v>
      </c>
      <c r="D42" s="65">
        <v>45715.9</v>
      </c>
      <c r="E42" s="61">
        <v>43890.400000000001</v>
      </c>
      <c r="F42" s="62">
        <f t="shared" si="1"/>
        <v>0.96006859757764806</v>
      </c>
      <c r="G42" s="61">
        <v>2976</v>
      </c>
      <c r="H42" s="61">
        <v>2976</v>
      </c>
      <c r="I42" s="61">
        <v>2745</v>
      </c>
      <c r="J42" s="62">
        <f t="shared" si="0"/>
        <v>0.9223790322580645</v>
      </c>
    </row>
    <row r="43" spans="1:10" s="25" customFormat="1" ht="60" x14ac:dyDescent="0.25">
      <c r="A43" s="52">
        <v>9316130</v>
      </c>
      <c r="B43" s="53" t="s">
        <v>81</v>
      </c>
      <c r="C43" s="61"/>
      <c r="D43" s="65"/>
      <c r="E43" s="61"/>
      <c r="F43" s="62"/>
      <c r="G43" s="61">
        <v>197.3</v>
      </c>
      <c r="H43" s="61">
        <v>197.3</v>
      </c>
      <c r="I43" s="61">
        <v>197.2</v>
      </c>
      <c r="J43" s="62">
        <f t="shared" si="0"/>
        <v>0.99949315762797764</v>
      </c>
    </row>
    <row r="44" spans="1:10" s="25" customFormat="1" ht="30" x14ac:dyDescent="0.2">
      <c r="A44" s="52">
        <v>9316310</v>
      </c>
      <c r="B44" s="53" t="s">
        <v>61</v>
      </c>
      <c r="C44" s="61"/>
      <c r="D44" s="61"/>
      <c r="E44" s="61"/>
      <c r="F44" s="62" t="e">
        <f t="shared" si="1"/>
        <v>#DIV/0!</v>
      </c>
      <c r="G44" s="61">
        <v>13193.9</v>
      </c>
      <c r="H44" s="61">
        <v>13193.9</v>
      </c>
      <c r="I44" s="61">
        <v>11845.3</v>
      </c>
      <c r="J44" s="62">
        <f t="shared" si="0"/>
        <v>0.89778609812110144</v>
      </c>
    </row>
    <row r="45" spans="1:10" s="25" customFormat="1" ht="45" x14ac:dyDescent="0.2">
      <c r="A45" s="52">
        <v>9316330</v>
      </c>
      <c r="B45" s="53" t="s">
        <v>62</v>
      </c>
      <c r="C45" s="61"/>
      <c r="D45" s="61"/>
      <c r="E45" s="61"/>
      <c r="F45" s="62" t="e">
        <f t="shared" si="1"/>
        <v>#DIV/0!</v>
      </c>
      <c r="G45" s="61"/>
      <c r="H45" s="61"/>
      <c r="I45" s="61"/>
      <c r="J45" s="62" t="e">
        <f t="shared" si="0"/>
        <v>#DIV/0!</v>
      </c>
    </row>
    <row r="46" spans="1:10" s="25" customFormat="1" ht="45" x14ac:dyDescent="0.2">
      <c r="A46" s="52">
        <v>9316340</v>
      </c>
      <c r="B46" s="53" t="s">
        <v>63</v>
      </c>
      <c r="C46" s="61"/>
      <c r="D46" s="61"/>
      <c r="E46" s="61"/>
      <c r="F46" s="62" t="e">
        <f t="shared" si="1"/>
        <v>#DIV/0!</v>
      </c>
      <c r="G46" s="61"/>
      <c r="H46" s="61"/>
      <c r="I46" s="61"/>
      <c r="J46" s="62" t="e">
        <f t="shared" si="0"/>
        <v>#DIV/0!</v>
      </c>
    </row>
    <row r="47" spans="1:10" s="25" customFormat="1" ht="30" x14ac:dyDescent="0.2">
      <c r="A47" s="52">
        <v>9316380</v>
      </c>
      <c r="B47" s="53" t="s">
        <v>64</v>
      </c>
      <c r="C47" s="61"/>
      <c r="D47" s="61"/>
      <c r="E47" s="61"/>
      <c r="F47" s="62" t="e">
        <f t="shared" si="1"/>
        <v>#DIV/0!</v>
      </c>
      <c r="G47" s="61">
        <v>1244.9000000000001</v>
      </c>
      <c r="H47" s="61">
        <v>1244.9000000000001</v>
      </c>
      <c r="I47" s="61">
        <v>1244.9000000000001</v>
      </c>
      <c r="J47" s="62">
        <f t="shared" si="0"/>
        <v>1</v>
      </c>
    </row>
    <row r="48" spans="1:10" s="25" customFormat="1" ht="30" x14ac:dyDescent="0.2">
      <c r="A48" s="52">
        <v>9319180</v>
      </c>
      <c r="B48" s="53" t="s">
        <v>66</v>
      </c>
      <c r="C48" s="66"/>
      <c r="D48" s="66"/>
      <c r="E48" s="66"/>
      <c r="F48" s="62" t="e">
        <f t="shared" si="1"/>
        <v>#DIV/0!</v>
      </c>
      <c r="G48" s="61">
        <v>3186</v>
      </c>
      <c r="H48" s="61">
        <v>3186</v>
      </c>
      <c r="I48" s="61">
        <v>3186</v>
      </c>
      <c r="J48" s="62">
        <f t="shared" si="0"/>
        <v>1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topLeftCell="A10" zoomScale="93" zoomScaleNormal="93" workbookViewId="0">
      <selection activeCell="B36" sqref="B36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2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SUM(C5:C45)</f>
        <v>1632953.6</v>
      </c>
      <c r="D4" s="59">
        <f>SUM(D5:D45)</f>
        <v>124829.8</v>
      </c>
      <c r="E4" s="59">
        <f>SUM(E5:E45)</f>
        <v>80893.8</v>
      </c>
      <c r="F4" s="60">
        <f>E4/D4</f>
        <v>0.64803276140793309</v>
      </c>
      <c r="G4" s="59">
        <f>SUM(G5:G45)</f>
        <v>196658.4</v>
      </c>
      <c r="H4" s="59">
        <f>SUM(H5:H45)</f>
        <v>319</v>
      </c>
      <c r="I4" s="59">
        <f>SUM(I5:I45)</f>
        <v>319</v>
      </c>
      <c r="J4" s="60">
        <f>I4/H4</f>
        <v>1</v>
      </c>
    </row>
    <row r="5" spans="1:10" s="25" customFormat="1" ht="30" x14ac:dyDescent="0.2">
      <c r="A5" s="52">
        <v>9310190</v>
      </c>
      <c r="B5" s="53" t="s">
        <v>20</v>
      </c>
      <c r="C5" s="61">
        <v>69316.2</v>
      </c>
      <c r="D5" s="61">
        <v>5089.5</v>
      </c>
      <c r="E5" s="61">
        <v>3858.9</v>
      </c>
      <c r="F5" s="62">
        <f>E5/D5</f>
        <v>0.75820807544945479</v>
      </c>
      <c r="G5" s="61">
        <v>5290.8</v>
      </c>
      <c r="H5" s="61"/>
      <c r="I5" s="61"/>
      <c r="J5" s="62" t="e">
        <f t="shared" ref="J5:J45" si="0">I5/H5</f>
        <v>#DIV/0!</v>
      </c>
    </row>
    <row r="6" spans="1:10" s="25" customFormat="1" ht="15.75" x14ac:dyDescent="0.2">
      <c r="A6" s="52">
        <v>9311010</v>
      </c>
      <c r="B6" s="53" t="s">
        <v>21</v>
      </c>
      <c r="C6" s="61">
        <v>430000.3</v>
      </c>
      <c r="D6" s="61">
        <v>32629.599999999999</v>
      </c>
      <c r="E6" s="61">
        <v>19169.099999999999</v>
      </c>
      <c r="F6" s="62">
        <f t="shared" ref="F6:F45" si="1">E6/D6</f>
        <v>0.58747578885429175</v>
      </c>
      <c r="G6" s="61">
        <v>20810</v>
      </c>
      <c r="H6" s="61"/>
      <c r="I6" s="61"/>
      <c r="J6" s="62" t="e">
        <f t="shared" si="0"/>
        <v>#DIV/0!</v>
      </c>
    </row>
    <row r="7" spans="1:10" s="25" customFormat="1" ht="75" x14ac:dyDescent="0.2">
      <c r="A7" s="52">
        <v>9311020</v>
      </c>
      <c r="B7" s="53" t="s">
        <v>22</v>
      </c>
      <c r="C7" s="61">
        <v>592923.19999999995</v>
      </c>
      <c r="D7" s="61">
        <v>49402.2</v>
      </c>
      <c r="E7" s="61">
        <v>34721.699999999997</v>
      </c>
      <c r="F7" s="62">
        <f t="shared" si="1"/>
        <v>0.70283712061406167</v>
      </c>
      <c r="G7" s="61">
        <v>20901.7</v>
      </c>
      <c r="H7" s="61"/>
      <c r="I7" s="61"/>
      <c r="J7" s="62" t="e">
        <f t="shared" si="0"/>
        <v>#DIV/0!</v>
      </c>
    </row>
    <row r="8" spans="1:10" s="25" customFormat="1" ht="30" x14ac:dyDescent="0.2">
      <c r="A8" s="52">
        <v>9311030</v>
      </c>
      <c r="B8" s="53" t="s">
        <v>23</v>
      </c>
      <c r="C8" s="61">
        <v>2760.3</v>
      </c>
      <c r="D8" s="61">
        <v>210.7</v>
      </c>
      <c r="E8" s="61">
        <v>132.5</v>
      </c>
      <c r="F8" s="62">
        <f t="shared" si="1"/>
        <v>0.62885619364024681</v>
      </c>
      <c r="G8" s="61"/>
      <c r="H8" s="61"/>
      <c r="I8" s="61"/>
      <c r="J8" s="62" t="e">
        <f t="shared" si="0"/>
        <v>#DIV/0!</v>
      </c>
    </row>
    <row r="9" spans="1:10" s="25" customFormat="1" ht="60" x14ac:dyDescent="0.2">
      <c r="A9" s="52">
        <v>9311040</v>
      </c>
      <c r="B9" s="53" t="s">
        <v>24</v>
      </c>
      <c r="C9" s="61">
        <v>12295</v>
      </c>
      <c r="D9" s="61">
        <v>1199.0999999999999</v>
      </c>
      <c r="E9" s="61">
        <v>496.7</v>
      </c>
      <c r="F9" s="62">
        <f t="shared" si="1"/>
        <v>0.41422733716954385</v>
      </c>
      <c r="G9" s="61">
        <v>190</v>
      </c>
      <c r="H9" s="61"/>
      <c r="I9" s="61"/>
      <c r="J9" s="62" t="e">
        <f t="shared" si="0"/>
        <v>#DIV/0!</v>
      </c>
    </row>
    <row r="10" spans="1:10" s="25" customFormat="1" ht="60" x14ac:dyDescent="0.25">
      <c r="A10" s="52">
        <v>9311060</v>
      </c>
      <c r="B10" s="53" t="s">
        <v>25</v>
      </c>
      <c r="C10" s="61">
        <v>32</v>
      </c>
      <c r="D10" s="63"/>
      <c r="E10" s="64"/>
      <c r="F10" s="62">
        <v>0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42010.5</v>
      </c>
      <c r="D11" s="61">
        <v>3202.6</v>
      </c>
      <c r="E11" s="61">
        <v>1992.9</v>
      </c>
      <c r="F11" s="62">
        <f t="shared" si="1"/>
        <v>0.62227565103353533</v>
      </c>
      <c r="G11" s="61">
        <v>430</v>
      </c>
      <c r="H11" s="61"/>
      <c r="I11" s="61"/>
      <c r="J11" s="62" t="e">
        <f t="shared" si="0"/>
        <v>#DIV/0!</v>
      </c>
    </row>
    <row r="12" spans="1:10" s="25" customFormat="1" ht="45" x14ac:dyDescent="0.2">
      <c r="A12" s="52">
        <v>9311090</v>
      </c>
      <c r="B12" s="53" t="s">
        <v>27</v>
      </c>
      <c r="C12" s="61">
        <v>24179.599999999999</v>
      </c>
      <c r="D12" s="61">
        <v>1841.8</v>
      </c>
      <c r="E12" s="61">
        <v>1055</v>
      </c>
      <c r="F12" s="62">
        <f t="shared" si="1"/>
        <v>0.57280920838310345</v>
      </c>
      <c r="G12" s="61">
        <v>800</v>
      </c>
      <c r="H12" s="61"/>
      <c r="I12" s="61"/>
      <c r="J12" s="62" t="e">
        <f t="shared" si="0"/>
        <v>#DIV/0!</v>
      </c>
    </row>
    <row r="13" spans="1:10" s="25" customFormat="1" ht="30" x14ac:dyDescent="0.2">
      <c r="A13" s="52">
        <v>9311170</v>
      </c>
      <c r="B13" s="53" t="s">
        <v>28</v>
      </c>
      <c r="C13" s="61">
        <v>5498.2</v>
      </c>
      <c r="D13" s="61">
        <v>348.1</v>
      </c>
      <c r="E13" s="61">
        <v>302</v>
      </c>
      <c r="F13" s="62">
        <f t="shared" si="1"/>
        <v>0.86756679115196778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10739.5</v>
      </c>
      <c r="D14" s="61">
        <v>581.9</v>
      </c>
      <c r="E14" s="61">
        <v>399.1</v>
      </c>
      <c r="F14" s="62">
        <f t="shared" si="1"/>
        <v>0.68585667640488068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154.6</v>
      </c>
      <c r="E15" s="61">
        <v>63.6</v>
      </c>
      <c r="F15" s="62">
        <f t="shared" si="1"/>
        <v>0.41138421733505826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5">
      <c r="A16" s="52">
        <v>9311230</v>
      </c>
      <c r="B16" s="53" t="s">
        <v>31</v>
      </c>
      <c r="C16" s="61">
        <v>72.400000000000006</v>
      </c>
      <c r="D16" s="65"/>
      <c r="E16" s="61"/>
      <c r="F16" s="62" t="e">
        <f t="shared" si="1"/>
        <v>#DIV/0!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1673.5</v>
      </c>
      <c r="E17" s="61">
        <v>1086.9000000000001</v>
      </c>
      <c r="F17" s="62">
        <f t="shared" si="1"/>
        <v>0.6494771437107858</v>
      </c>
      <c r="G17" s="61">
        <v>800</v>
      </c>
      <c r="H17" s="61"/>
      <c r="I17" s="61"/>
      <c r="J17" s="62" t="e">
        <f t="shared" si="0"/>
        <v>#DIV/0!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7319.7</v>
      </c>
      <c r="E18" s="61">
        <v>6167.3</v>
      </c>
      <c r="F18" s="62">
        <f t="shared" si="1"/>
        <v>0.84256185362788094</v>
      </c>
      <c r="G18" s="61">
        <v>55150</v>
      </c>
      <c r="H18" s="61"/>
      <c r="I18" s="61"/>
      <c r="J18" s="62" t="e">
        <f t="shared" si="0"/>
        <v>#DIV/0!</v>
      </c>
    </row>
    <row r="19" spans="1:10" s="25" customFormat="1" ht="15.75" x14ac:dyDescent="0.2">
      <c r="A19" s="52">
        <v>9312180</v>
      </c>
      <c r="B19" s="53" t="s">
        <v>34</v>
      </c>
      <c r="C19" s="61">
        <v>133707.1</v>
      </c>
      <c r="D19" s="61">
        <v>8804.4</v>
      </c>
      <c r="E19" s="61">
        <v>7392.2</v>
      </c>
      <c r="F19" s="62">
        <f t="shared" si="1"/>
        <v>0.83960292580982232</v>
      </c>
      <c r="G19" s="61">
        <v>3800</v>
      </c>
      <c r="H19" s="61"/>
      <c r="I19" s="61"/>
      <c r="J19" s="62" t="e">
        <f t="shared" si="0"/>
        <v>#DIV/0!</v>
      </c>
    </row>
    <row r="20" spans="1:10" s="25" customFormat="1" ht="60" x14ac:dyDescent="0.2">
      <c r="A20" s="52">
        <v>9313104</v>
      </c>
      <c r="B20" s="53" t="s">
        <v>36</v>
      </c>
      <c r="C20" s="61">
        <v>17870.099999999999</v>
      </c>
      <c r="D20" s="61">
        <v>1508.1</v>
      </c>
      <c r="E20" s="66">
        <v>1073</v>
      </c>
      <c r="F20" s="62">
        <f t="shared" si="1"/>
        <v>0.71149128041907039</v>
      </c>
      <c r="G20" s="61">
        <v>107.9</v>
      </c>
      <c r="H20" s="61"/>
      <c r="I20" s="61"/>
      <c r="J20" s="62" t="e">
        <f t="shared" si="0"/>
        <v>#DIV/0!</v>
      </c>
    </row>
    <row r="21" spans="1:10" s="25" customFormat="1" ht="30" x14ac:dyDescent="0.2">
      <c r="A21" s="52">
        <v>9313131</v>
      </c>
      <c r="B21" s="53" t="s">
        <v>38</v>
      </c>
      <c r="C21" s="61">
        <v>2788.1</v>
      </c>
      <c r="D21" s="61">
        <v>157.6</v>
      </c>
      <c r="E21" s="66">
        <v>34</v>
      </c>
      <c r="F21" s="62">
        <f t="shared" si="1"/>
        <v>0.21573604060913706</v>
      </c>
      <c r="G21" s="66"/>
      <c r="H21" s="66"/>
      <c r="I21" s="66"/>
      <c r="J21" s="62" t="e">
        <f t="shared" si="0"/>
        <v>#DIV/0!</v>
      </c>
    </row>
    <row r="22" spans="1:10" s="25" customFormat="1" ht="15.75" x14ac:dyDescent="0.25">
      <c r="A22" s="52">
        <v>9313134</v>
      </c>
      <c r="B22" s="53" t="s">
        <v>39</v>
      </c>
      <c r="C22" s="61">
        <v>20</v>
      </c>
      <c r="D22" s="63"/>
      <c r="E22" s="66"/>
      <c r="F22" s="62" t="e">
        <f t="shared" si="1"/>
        <v>#DIV/0!</v>
      </c>
      <c r="G22" s="61"/>
      <c r="H22" s="66"/>
      <c r="I22" s="66"/>
      <c r="J22" s="62" t="e">
        <f t="shared" si="0"/>
        <v>#DIV/0!</v>
      </c>
    </row>
    <row r="23" spans="1:10" s="25" customFormat="1" ht="30" x14ac:dyDescent="0.2">
      <c r="A23" s="52">
        <v>9313142</v>
      </c>
      <c r="B23" s="53" t="s">
        <v>41</v>
      </c>
      <c r="C23" s="61">
        <v>9139.2999999999993</v>
      </c>
      <c r="D23" s="61">
        <v>605.9</v>
      </c>
      <c r="E23" s="61"/>
      <c r="F23" s="62">
        <f t="shared" si="1"/>
        <v>0</v>
      </c>
      <c r="G23" s="61">
        <v>1600</v>
      </c>
      <c r="H23" s="61"/>
      <c r="I23" s="61"/>
      <c r="J23" s="62" t="e">
        <f t="shared" si="0"/>
        <v>#DIV/0!</v>
      </c>
    </row>
    <row r="24" spans="1:10" s="25" customFormat="1" ht="15.75" x14ac:dyDescent="0.2">
      <c r="A24" s="52">
        <v>9313143</v>
      </c>
      <c r="B24" s="53" t="s">
        <v>78</v>
      </c>
      <c r="C24" s="61">
        <v>15</v>
      </c>
      <c r="D24" s="61"/>
      <c r="E24" s="61"/>
      <c r="F24" s="62"/>
      <c r="G24" s="61"/>
      <c r="H24" s="61"/>
      <c r="I24" s="61"/>
      <c r="J24" s="62"/>
    </row>
    <row r="25" spans="1:10" s="25" customFormat="1" ht="45" x14ac:dyDescent="0.25">
      <c r="A25" s="52">
        <v>9313202</v>
      </c>
      <c r="B25" s="53" t="s">
        <v>43</v>
      </c>
      <c r="C25" s="61">
        <v>750.2</v>
      </c>
      <c r="D25" s="63"/>
      <c r="E25" s="61"/>
      <c r="F25" s="62" t="e">
        <f t="shared" si="1"/>
        <v>#DIV/0!</v>
      </c>
      <c r="G25" s="61"/>
      <c r="H25" s="61"/>
      <c r="I25" s="61"/>
      <c r="J25" s="62" t="e">
        <f t="shared" si="0"/>
        <v>#DIV/0!</v>
      </c>
    </row>
    <row r="26" spans="1:10" s="25" customFormat="1" ht="19.5" customHeight="1" x14ac:dyDescent="0.25">
      <c r="A26" s="52">
        <v>9313240</v>
      </c>
      <c r="B26" s="53" t="s">
        <v>44</v>
      </c>
      <c r="C26" s="61">
        <v>25</v>
      </c>
      <c r="D26" s="63"/>
      <c r="E26" s="61"/>
      <c r="F26" s="62" t="e">
        <f t="shared" si="1"/>
        <v>#DIV/0!</v>
      </c>
      <c r="G26" s="61"/>
      <c r="H26" s="61"/>
      <c r="I26" s="61"/>
      <c r="J26" s="62" t="e">
        <f t="shared" si="0"/>
        <v>#DIV/0!</v>
      </c>
    </row>
    <row r="27" spans="1:10" s="25" customFormat="1" ht="30" x14ac:dyDescent="0.2">
      <c r="A27" s="52">
        <v>9313300</v>
      </c>
      <c r="B27" s="53" t="s">
        <v>45</v>
      </c>
      <c r="C27" s="61">
        <v>2304</v>
      </c>
      <c r="D27" s="61">
        <v>154.4</v>
      </c>
      <c r="E27" s="61">
        <v>102.6</v>
      </c>
      <c r="F27" s="62">
        <f t="shared" si="1"/>
        <v>0.66450777202072531</v>
      </c>
      <c r="G27" s="61"/>
      <c r="H27" s="61"/>
      <c r="I27" s="61"/>
      <c r="J27" s="62" t="e">
        <f t="shared" si="0"/>
        <v>#DIV/0!</v>
      </c>
    </row>
    <row r="28" spans="1:10" s="25" customFormat="1" ht="45" x14ac:dyDescent="0.2">
      <c r="A28" s="52">
        <v>9313400</v>
      </c>
      <c r="B28" s="53" t="s">
        <v>46</v>
      </c>
      <c r="C28" s="61">
        <v>3985.3</v>
      </c>
      <c r="D28" s="61">
        <v>266.3</v>
      </c>
      <c r="E28" s="61">
        <v>7.1</v>
      </c>
      <c r="F28" s="62">
        <f t="shared" si="1"/>
        <v>2.6661659782200524E-2</v>
      </c>
      <c r="G28" s="61"/>
      <c r="H28" s="61"/>
      <c r="I28" s="61"/>
      <c r="J28" s="62" t="e">
        <f t="shared" si="0"/>
        <v>#DIV/0!</v>
      </c>
    </row>
    <row r="29" spans="1:10" s="25" customFormat="1" ht="15.75" x14ac:dyDescent="0.2">
      <c r="A29" s="52">
        <v>9314020</v>
      </c>
      <c r="B29" s="53" t="s">
        <v>47</v>
      </c>
      <c r="C29" s="61">
        <v>1325.9</v>
      </c>
      <c r="D29" s="61">
        <v>66.400000000000006</v>
      </c>
      <c r="E29" s="61">
        <v>35.4</v>
      </c>
      <c r="F29" s="62">
        <f t="shared" si="1"/>
        <v>0.5331325301204819</v>
      </c>
      <c r="G29" s="61"/>
      <c r="H29" s="61"/>
      <c r="I29" s="61"/>
      <c r="J29" s="62" t="e">
        <f t="shared" si="0"/>
        <v>#DIV/0!</v>
      </c>
    </row>
    <row r="30" spans="1:10" s="25" customFormat="1" ht="30" x14ac:dyDescent="0.25">
      <c r="A30" s="52">
        <v>9314030</v>
      </c>
      <c r="B30" s="53" t="s">
        <v>48</v>
      </c>
      <c r="C30" s="61">
        <v>595</v>
      </c>
      <c r="D30" s="65"/>
      <c r="E30" s="61"/>
      <c r="F30" s="62" t="e">
        <f t="shared" si="1"/>
        <v>#DIV/0!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9314060</v>
      </c>
      <c r="B31" s="53" t="s">
        <v>49</v>
      </c>
      <c r="C31" s="61">
        <v>15445.1</v>
      </c>
      <c r="D31" s="61">
        <v>979.7</v>
      </c>
      <c r="E31" s="61">
        <v>445.7</v>
      </c>
      <c r="F31" s="62">
        <f t="shared" si="1"/>
        <v>0.45493518424007345</v>
      </c>
      <c r="G31" s="61">
        <v>238</v>
      </c>
      <c r="H31" s="61"/>
      <c r="I31" s="61"/>
      <c r="J31" s="62" t="e">
        <f t="shared" si="0"/>
        <v>#DIV/0!</v>
      </c>
    </row>
    <row r="32" spans="1:10" s="25" customFormat="1" ht="30" x14ac:dyDescent="0.2">
      <c r="A32" s="52">
        <v>9314090</v>
      </c>
      <c r="B32" s="53" t="s">
        <v>50</v>
      </c>
      <c r="C32" s="61">
        <v>3076.7</v>
      </c>
      <c r="D32" s="61">
        <v>242.2</v>
      </c>
      <c r="E32" s="61">
        <v>70.099999999999994</v>
      </c>
      <c r="F32" s="62">
        <f t="shared" si="1"/>
        <v>0.2894302229562345</v>
      </c>
      <c r="G32" s="61">
        <v>13</v>
      </c>
      <c r="H32" s="61"/>
      <c r="I32" s="61"/>
      <c r="J32" s="62" t="e">
        <f t="shared" si="0"/>
        <v>#DIV/0!</v>
      </c>
    </row>
    <row r="33" spans="1:10" s="25" customFormat="1" ht="15.75" x14ac:dyDescent="0.2">
      <c r="A33" s="52">
        <v>9314100</v>
      </c>
      <c r="B33" s="53" t="s">
        <v>51</v>
      </c>
      <c r="C33" s="61">
        <v>44707.4</v>
      </c>
      <c r="D33" s="61">
        <v>2456.5</v>
      </c>
      <c r="E33" s="61">
        <v>1567.6</v>
      </c>
      <c r="F33" s="62">
        <f t="shared" si="1"/>
        <v>0.63814370038672907</v>
      </c>
      <c r="G33" s="61">
        <v>2536</v>
      </c>
      <c r="H33" s="61"/>
      <c r="I33" s="61"/>
      <c r="J33" s="62" t="e">
        <f t="shared" si="0"/>
        <v>#DIV/0!</v>
      </c>
    </row>
    <row r="34" spans="1:10" s="25" customFormat="1" ht="15.75" x14ac:dyDescent="0.2">
      <c r="A34" s="52">
        <v>9314200</v>
      </c>
      <c r="B34" s="53" t="s">
        <v>52</v>
      </c>
      <c r="C34" s="61">
        <v>1550.2</v>
      </c>
      <c r="D34" s="61">
        <v>69.3</v>
      </c>
      <c r="E34" s="61">
        <v>20.399999999999999</v>
      </c>
      <c r="F34" s="62">
        <f t="shared" si="1"/>
        <v>0.29437229437229434</v>
      </c>
      <c r="G34" s="61"/>
      <c r="H34" s="61"/>
      <c r="I34" s="61"/>
      <c r="J34" s="62" t="e">
        <f t="shared" si="0"/>
        <v>#DIV/0!</v>
      </c>
    </row>
    <row r="35" spans="1:10" s="25" customFormat="1" ht="30" x14ac:dyDescent="0.2">
      <c r="A35" s="52">
        <v>9315031</v>
      </c>
      <c r="B35" s="53" t="s">
        <v>54</v>
      </c>
      <c r="C35" s="61">
        <v>16259.1</v>
      </c>
      <c r="D35" s="61">
        <v>927.1</v>
      </c>
      <c r="E35" s="61"/>
      <c r="F35" s="62">
        <f t="shared" si="1"/>
        <v>0</v>
      </c>
      <c r="G35" s="61">
        <v>490</v>
      </c>
      <c r="H35" s="61"/>
      <c r="I35" s="61"/>
      <c r="J35" s="62" t="e">
        <f t="shared" si="0"/>
        <v>#DIV/0!</v>
      </c>
    </row>
    <row r="36" spans="1:10" s="25" customFormat="1" ht="60" x14ac:dyDescent="0.25">
      <c r="A36" s="52">
        <v>9315061</v>
      </c>
      <c r="B36" s="53" t="s">
        <v>79</v>
      </c>
      <c r="C36" s="61">
        <v>80</v>
      </c>
      <c r="D36" s="65"/>
      <c r="E36" s="61"/>
      <c r="F36" s="62" t="e">
        <f t="shared" si="1"/>
        <v>#DIV/0!</v>
      </c>
      <c r="G36" s="61"/>
      <c r="H36" s="61"/>
      <c r="I36" s="61"/>
      <c r="J36" s="62" t="e">
        <f t="shared" si="0"/>
        <v>#DIV/0!</v>
      </c>
    </row>
    <row r="37" spans="1:10" s="25" customFormat="1" ht="45" x14ac:dyDescent="0.2">
      <c r="A37" s="52">
        <v>9316010</v>
      </c>
      <c r="B37" s="53" t="s">
        <v>56</v>
      </c>
      <c r="C37" s="61"/>
      <c r="D37" s="61"/>
      <c r="E37" s="61"/>
      <c r="F37" s="62" t="e">
        <f t="shared" si="1"/>
        <v>#DIV/0!</v>
      </c>
      <c r="G37" s="61">
        <v>8495</v>
      </c>
      <c r="H37" s="61"/>
      <c r="I37" s="61"/>
      <c r="J37" s="62" t="e">
        <f t="shared" si="0"/>
        <v>#DIV/0!</v>
      </c>
    </row>
    <row r="38" spans="1:10" s="25" customFormat="1" ht="15.75" x14ac:dyDescent="0.2">
      <c r="A38" s="52">
        <v>9316021</v>
      </c>
      <c r="B38" s="53" t="s">
        <v>58</v>
      </c>
      <c r="C38" s="61"/>
      <c r="D38" s="61"/>
      <c r="E38" s="61"/>
      <c r="F38" s="62" t="e">
        <f t="shared" si="1"/>
        <v>#DIV/0!</v>
      </c>
      <c r="G38" s="61">
        <v>32820</v>
      </c>
      <c r="H38" s="61"/>
      <c r="I38" s="61"/>
      <c r="J38" s="62" t="e">
        <f t="shared" si="0"/>
        <v>#DIV/0!</v>
      </c>
    </row>
    <row r="39" spans="1:10" s="25" customFormat="1" ht="30" x14ac:dyDescent="0.2">
      <c r="A39" s="52">
        <v>9316030</v>
      </c>
      <c r="B39" s="53" t="s">
        <v>59</v>
      </c>
      <c r="C39" s="61">
        <v>9058</v>
      </c>
      <c r="D39" s="61">
        <v>3000</v>
      </c>
      <c r="E39" s="61"/>
      <c r="F39" s="62">
        <f t="shared" si="1"/>
        <v>0</v>
      </c>
      <c r="G39" s="61"/>
      <c r="H39" s="61"/>
      <c r="I39" s="61"/>
      <c r="J39" s="62" t="e">
        <f t="shared" si="0"/>
        <v>#DIV/0!</v>
      </c>
    </row>
    <row r="40" spans="1:10" s="25" customFormat="1" ht="15.75" x14ac:dyDescent="0.25">
      <c r="A40" s="52">
        <v>9316060</v>
      </c>
      <c r="B40" s="53" t="s">
        <v>60</v>
      </c>
      <c r="C40" s="61">
        <v>43115.9</v>
      </c>
      <c r="D40" s="65">
        <v>1938.6</v>
      </c>
      <c r="E40" s="61">
        <v>700</v>
      </c>
      <c r="F40" s="62">
        <f t="shared" si="1"/>
        <v>0.36108531930258952</v>
      </c>
      <c r="G40" s="61"/>
      <c r="H40" s="61"/>
      <c r="I40" s="61"/>
      <c r="J40" s="62" t="e">
        <f t="shared" si="0"/>
        <v>#DIV/0!</v>
      </c>
    </row>
    <row r="41" spans="1:10" s="25" customFormat="1" ht="30" x14ac:dyDescent="0.2">
      <c r="A41" s="52">
        <v>9316310</v>
      </c>
      <c r="B41" s="53" t="s">
        <v>61</v>
      </c>
      <c r="C41" s="61"/>
      <c r="D41" s="61"/>
      <c r="E41" s="61"/>
      <c r="F41" s="62" t="e">
        <f t="shared" si="1"/>
        <v>#DIV/0!</v>
      </c>
      <c r="G41" s="61">
        <v>15691.6</v>
      </c>
      <c r="H41" s="61"/>
      <c r="I41" s="61"/>
      <c r="J41" s="62" t="e">
        <f t="shared" si="0"/>
        <v>#DIV/0!</v>
      </c>
    </row>
    <row r="42" spans="1:10" s="25" customFormat="1" ht="45" x14ac:dyDescent="0.2">
      <c r="A42" s="52">
        <v>9316330</v>
      </c>
      <c r="B42" s="53" t="s">
        <v>62</v>
      </c>
      <c r="C42" s="61"/>
      <c r="D42" s="61"/>
      <c r="E42" s="61"/>
      <c r="F42" s="62" t="e">
        <f t="shared" si="1"/>
        <v>#DIV/0!</v>
      </c>
      <c r="G42" s="61">
        <v>16908.400000000001</v>
      </c>
      <c r="H42" s="61"/>
      <c r="I42" s="61"/>
      <c r="J42" s="62" t="e">
        <f t="shared" si="0"/>
        <v>#DIV/0!</v>
      </c>
    </row>
    <row r="43" spans="1:10" s="25" customFormat="1" ht="45" x14ac:dyDescent="0.2">
      <c r="A43" s="52">
        <v>9316340</v>
      </c>
      <c r="B43" s="53" t="s">
        <v>63</v>
      </c>
      <c r="C43" s="61"/>
      <c r="D43" s="61"/>
      <c r="E43" s="61"/>
      <c r="F43" s="62" t="e">
        <f t="shared" si="1"/>
        <v>#DIV/0!</v>
      </c>
      <c r="G43" s="61">
        <v>4700</v>
      </c>
      <c r="H43" s="61"/>
      <c r="I43" s="61"/>
      <c r="J43" s="62" t="e">
        <f t="shared" si="0"/>
        <v>#DIV/0!</v>
      </c>
    </row>
    <row r="44" spans="1:10" s="25" customFormat="1" ht="30" x14ac:dyDescent="0.2">
      <c r="A44" s="52">
        <v>9316380</v>
      </c>
      <c r="B44" s="53" t="s">
        <v>64</v>
      </c>
      <c r="C44" s="61"/>
      <c r="D44" s="61"/>
      <c r="E44" s="61"/>
      <c r="F44" s="62" t="e">
        <f t="shared" si="1"/>
        <v>#DIV/0!</v>
      </c>
      <c r="G44" s="61">
        <v>1700</v>
      </c>
      <c r="H44" s="61"/>
      <c r="I44" s="61"/>
      <c r="J44" s="62" t="e">
        <f t="shared" si="0"/>
        <v>#DIV/0!</v>
      </c>
    </row>
    <row r="45" spans="1:10" s="25" customFormat="1" ht="30" x14ac:dyDescent="0.2">
      <c r="A45" s="52">
        <v>9319180</v>
      </c>
      <c r="B45" s="53" t="s">
        <v>66</v>
      </c>
      <c r="C45" s="66"/>
      <c r="D45" s="66"/>
      <c r="E45" s="66"/>
      <c r="F45" s="62" t="e">
        <f t="shared" si="1"/>
        <v>#DIV/0!</v>
      </c>
      <c r="G45" s="61">
        <v>3186</v>
      </c>
      <c r="H45" s="61">
        <v>319</v>
      </c>
      <c r="I45" s="61">
        <v>319</v>
      </c>
      <c r="J45" s="62">
        <f t="shared" si="0"/>
        <v>1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topLeftCell="A34" zoomScale="93" zoomScaleNormal="93" workbookViewId="0">
      <selection activeCell="I34" sqref="I34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2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SUM(C5:C45)</f>
        <v>1665233.4999999998</v>
      </c>
      <c r="D4" s="59">
        <f>SUM(D5:D45)</f>
        <v>320606.3</v>
      </c>
      <c r="E4" s="59">
        <f>SUM(E5:E45)</f>
        <v>205150.19999999992</v>
      </c>
      <c r="F4" s="60">
        <f>E4/D4</f>
        <v>0.63988199857582317</v>
      </c>
      <c r="G4" s="59">
        <f>SUM(G5:G45)</f>
        <v>204478.30000000002</v>
      </c>
      <c r="H4" s="59">
        <f>SUM(H5:H45)</f>
        <v>4087.4</v>
      </c>
      <c r="I4" s="59">
        <f>SUM(I5:I45)</f>
        <v>807.3</v>
      </c>
      <c r="J4" s="60">
        <f>I4/H4</f>
        <v>0.19750941919068354</v>
      </c>
    </row>
    <row r="5" spans="1:10" s="25" customFormat="1" ht="30" x14ac:dyDescent="0.2">
      <c r="A5" s="52">
        <v>9310190</v>
      </c>
      <c r="B5" s="53" t="s">
        <v>20</v>
      </c>
      <c r="C5" s="61">
        <v>69316.2</v>
      </c>
      <c r="D5" s="61">
        <v>11235.5</v>
      </c>
      <c r="E5" s="61">
        <v>9057.2000000000007</v>
      </c>
      <c r="F5" s="62">
        <f>E5/D5</f>
        <v>0.80612344799964408</v>
      </c>
      <c r="G5" s="61">
        <v>5290.8</v>
      </c>
      <c r="H5" s="61">
        <v>1630.8</v>
      </c>
      <c r="I5" s="61"/>
      <c r="J5" s="62">
        <f t="shared" ref="J5:J45" si="0">I5/H5</f>
        <v>0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89739.199999999997</v>
      </c>
      <c r="E6" s="61">
        <v>35981.199999999997</v>
      </c>
      <c r="F6" s="62">
        <f t="shared" ref="F6:F45" si="1">E6/D6</f>
        <v>0.40095298375737692</v>
      </c>
      <c r="G6" s="61">
        <v>20810</v>
      </c>
      <c r="H6" s="61"/>
      <c r="I6" s="61"/>
      <c r="J6" s="62" t="e">
        <f t="shared" si="0"/>
        <v>#DIV/0!</v>
      </c>
    </row>
    <row r="7" spans="1:10" s="25" customFormat="1" ht="75" x14ac:dyDescent="0.2">
      <c r="A7" s="52">
        <v>9311020</v>
      </c>
      <c r="B7" s="53" t="s">
        <v>22</v>
      </c>
      <c r="C7" s="61">
        <v>596823.69999999995</v>
      </c>
      <c r="D7" s="61">
        <v>127158.3</v>
      </c>
      <c r="E7" s="61">
        <v>87710.7</v>
      </c>
      <c r="F7" s="62">
        <f t="shared" si="1"/>
        <v>0.68977565758585946</v>
      </c>
      <c r="G7" s="61">
        <v>21898.799999999999</v>
      </c>
      <c r="H7" s="61"/>
      <c r="I7" s="61"/>
      <c r="J7" s="62" t="e">
        <f t="shared" si="0"/>
        <v>#DIV/0!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543</v>
      </c>
      <c r="E8" s="61">
        <v>331.9</v>
      </c>
      <c r="F8" s="62">
        <f t="shared" si="1"/>
        <v>0.61123388581952109</v>
      </c>
      <c r="G8" s="61"/>
      <c r="H8" s="61"/>
      <c r="I8" s="61"/>
      <c r="J8" s="62" t="e">
        <f t="shared" si="0"/>
        <v>#DIV/0!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2945.2</v>
      </c>
      <c r="E9" s="61">
        <v>1631.9</v>
      </c>
      <c r="F9" s="62">
        <f t="shared" si="1"/>
        <v>0.55408800760559562</v>
      </c>
      <c r="G9" s="61">
        <v>190</v>
      </c>
      <c r="H9" s="61"/>
      <c r="I9" s="61"/>
      <c r="J9" s="62" t="e">
        <f t="shared" si="0"/>
        <v>#DIV/0!</v>
      </c>
    </row>
    <row r="10" spans="1:10" s="25" customFormat="1" ht="60" x14ac:dyDescent="0.25">
      <c r="A10" s="52">
        <v>9311060</v>
      </c>
      <c r="B10" s="53" t="s">
        <v>25</v>
      </c>
      <c r="C10" s="61">
        <v>32</v>
      </c>
      <c r="D10" s="63"/>
      <c r="E10" s="64"/>
      <c r="F10" s="62">
        <v>0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8366.1</v>
      </c>
      <c r="E11" s="61">
        <v>5238.1000000000004</v>
      </c>
      <c r="F11" s="62">
        <f t="shared" si="1"/>
        <v>0.62611013494937906</v>
      </c>
      <c r="G11" s="61">
        <v>430</v>
      </c>
      <c r="H11" s="61"/>
      <c r="I11" s="61"/>
      <c r="J11" s="62" t="e">
        <f t="shared" si="0"/>
        <v>#DIV/0!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5413.6</v>
      </c>
      <c r="E12" s="61">
        <v>2968.8</v>
      </c>
      <c r="F12" s="62">
        <f t="shared" si="1"/>
        <v>0.54839663070784694</v>
      </c>
      <c r="G12" s="61">
        <v>800</v>
      </c>
      <c r="H12" s="61"/>
      <c r="I12" s="61"/>
      <c r="J12" s="62" t="e">
        <f t="shared" si="0"/>
        <v>#DIV/0!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1068.8</v>
      </c>
      <c r="E13" s="61">
        <v>755.2</v>
      </c>
      <c r="F13" s="62">
        <f t="shared" si="1"/>
        <v>0.70658682634730541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1512.3</v>
      </c>
      <c r="E14" s="61">
        <v>1243</v>
      </c>
      <c r="F14" s="62">
        <f t="shared" si="1"/>
        <v>0.82192686636249424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402.5</v>
      </c>
      <c r="E15" s="61">
        <v>234</v>
      </c>
      <c r="F15" s="62">
        <f t="shared" si="1"/>
        <v>0.58136645962732925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5">
      <c r="A16" s="52">
        <v>9311230</v>
      </c>
      <c r="B16" s="53" t="s">
        <v>31</v>
      </c>
      <c r="C16" s="61">
        <v>72.400000000000006</v>
      </c>
      <c r="D16" s="65"/>
      <c r="E16" s="61"/>
      <c r="F16" s="62" t="e">
        <f t="shared" si="1"/>
        <v>#DIV/0!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4151.3999999999996</v>
      </c>
      <c r="E17" s="61">
        <v>3116.9</v>
      </c>
      <c r="F17" s="62">
        <f t="shared" si="1"/>
        <v>0.75080695668930975</v>
      </c>
      <c r="G17" s="61">
        <v>800</v>
      </c>
      <c r="H17" s="61"/>
      <c r="I17" s="61"/>
      <c r="J17" s="62" t="e">
        <f t="shared" si="0"/>
        <v>#DIV/0!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16185.9</v>
      </c>
      <c r="E18" s="61">
        <v>14420.8</v>
      </c>
      <c r="F18" s="62">
        <f t="shared" si="1"/>
        <v>0.89094829450324042</v>
      </c>
      <c r="G18" s="61">
        <v>55150</v>
      </c>
      <c r="H18" s="61">
        <v>845</v>
      </c>
      <c r="I18" s="61"/>
      <c r="J18" s="62">
        <f t="shared" si="0"/>
        <v>0</v>
      </c>
    </row>
    <row r="19" spans="1:10" s="25" customFormat="1" ht="15.75" x14ac:dyDescent="0.2">
      <c r="A19" s="52">
        <v>9312180</v>
      </c>
      <c r="B19" s="53" t="s">
        <v>34</v>
      </c>
      <c r="C19" s="61">
        <v>133707.1</v>
      </c>
      <c r="D19" s="61">
        <v>20529.400000000001</v>
      </c>
      <c r="E19" s="61">
        <v>17992.3</v>
      </c>
      <c r="F19" s="62">
        <f t="shared" si="1"/>
        <v>0.8764162615565968</v>
      </c>
      <c r="G19" s="61">
        <v>7966</v>
      </c>
      <c r="H19" s="61">
        <v>48</v>
      </c>
      <c r="I19" s="61">
        <v>36.200000000000003</v>
      </c>
      <c r="J19" s="62">
        <f t="shared" si="0"/>
        <v>0.75416666666666676</v>
      </c>
    </row>
    <row r="20" spans="1:10" s="25" customFormat="1" ht="60" x14ac:dyDescent="0.2">
      <c r="A20" s="52">
        <v>9313104</v>
      </c>
      <c r="B20" s="53" t="s">
        <v>36</v>
      </c>
      <c r="C20" s="61">
        <v>17870.099999999999</v>
      </c>
      <c r="D20" s="61">
        <v>3131.6</v>
      </c>
      <c r="E20" s="61">
        <v>2216.5</v>
      </c>
      <c r="F20" s="62">
        <f t="shared" si="1"/>
        <v>0.7077851577468387</v>
      </c>
      <c r="G20" s="61">
        <v>107.9</v>
      </c>
      <c r="H20" s="61"/>
      <c r="I20" s="61"/>
      <c r="J20" s="62" t="e">
        <f t="shared" si="0"/>
        <v>#DIV/0!</v>
      </c>
    </row>
    <row r="21" spans="1:10" s="25" customFormat="1" ht="30" x14ac:dyDescent="0.2">
      <c r="A21" s="52">
        <v>9313131</v>
      </c>
      <c r="B21" s="53" t="s">
        <v>38</v>
      </c>
      <c r="C21" s="61">
        <v>2788.1</v>
      </c>
      <c r="D21" s="61">
        <v>425.8</v>
      </c>
      <c r="E21" s="61">
        <v>344.4</v>
      </c>
      <c r="F21" s="62">
        <f t="shared" si="1"/>
        <v>0.80883043682480027</v>
      </c>
      <c r="G21" s="66"/>
      <c r="H21" s="66"/>
      <c r="I21" s="66"/>
      <c r="J21" s="62" t="e">
        <f t="shared" si="0"/>
        <v>#DIV/0!</v>
      </c>
    </row>
    <row r="22" spans="1:10" s="25" customFormat="1" ht="15.75" x14ac:dyDescent="0.25">
      <c r="A22" s="52">
        <v>9313134</v>
      </c>
      <c r="B22" s="53" t="s">
        <v>39</v>
      </c>
      <c r="C22" s="61">
        <v>20</v>
      </c>
      <c r="D22" s="63">
        <v>7.4</v>
      </c>
      <c r="E22" s="61">
        <v>2.6</v>
      </c>
      <c r="F22" s="62">
        <f t="shared" si="1"/>
        <v>0.35135135135135137</v>
      </c>
      <c r="G22" s="61"/>
      <c r="H22" s="66"/>
      <c r="I22" s="66"/>
      <c r="J22" s="62" t="e">
        <f t="shared" si="0"/>
        <v>#DIV/0!</v>
      </c>
    </row>
    <row r="23" spans="1:10" s="25" customFormat="1" ht="30" x14ac:dyDescent="0.2">
      <c r="A23" s="52">
        <v>9313142</v>
      </c>
      <c r="B23" s="53" t="s">
        <v>41</v>
      </c>
      <c r="C23" s="61">
        <v>9779.2000000000007</v>
      </c>
      <c r="D23" s="61">
        <v>1776.1</v>
      </c>
      <c r="E23" s="61">
        <v>1226.2</v>
      </c>
      <c r="F23" s="62">
        <f t="shared" si="1"/>
        <v>0.69038905467034517</v>
      </c>
      <c r="G23" s="61">
        <v>1600</v>
      </c>
      <c r="H23" s="61"/>
      <c r="I23" s="61"/>
      <c r="J23" s="62" t="e">
        <f t="shared" si="0"/>
        <v>#DIV/0!</v>
      </c>
    </row>
    <row r="24" spans="1:10" s="25" customFormat="1" ht="15.75" x14ac:dyDescent="0.2">
      <c r="A24" s="52">
        <v>9313143</v>
      </c>
      <c r="B24" s="53" t="s">
        <v>78</v>
      </c>
      <c r="C24" s="61">
        <v>15</v>
      </c>
      <c r="D24" s="61"/>
      <c r="E24" s="61"/>
      <c r="F24" s="62"/>
      <c r="G24" s="61"/>
      <c r="H24" s="61"/>
      <c r="I24" s="61"/>
      <c r="J24" s="62"/>
    </row>
    <row r="25" spans="1:10" s="25" customFormat="1" ht="45" x14ac:dyDescent="0.25">
      <c r="A25" s="52">
        <v>9313202</v>
      </c>
      <c r="B25" s="53" t="s">
        <v>43</v>
      </c>
      <c r="C25" s="61">
        <v>750.2</v>
      </c>
      <c r="D25" s="63">
        <v>75</v>
      </c>
      <c r="E25" s="61">
        <v>25.8</v>
      </c>
      <c r="F25" s="62">
        <f t="shared" si="1"/>
        <v>0.34400000000000003</v>
      </c>
      <c r="G25" s="61"/>
      <c r="H25" s="61"/>
      <c r="I25" s="61"/>
      <c r="J25" s="62" t="e">
        <f t="shared" si="0"/>
        <v>#DIV/0!</v>
      </c>
    </row>
    <row r="26" spans="1:10" s="25" customFormat="1" ht="19.5" customHeight="1" x14ac:dyDescent="0.25">
      <c r="A26" s="52">
        <v>9313240</v>
      </c>
      <c r="B26" s="53" t="s">
        <v>44</v>
      </c>
      <c r="C26" s="61">
        <v>25</v>
      </c>
      <c r="D26" s="63"/>
      <c r="E26" s="61"/>
      <c r="F26" s="62" t="e">
        <f t="shared" si="1"/>
        <v>#DIV/0!</v>
      </c>
      <c r="G26" s="61"/>
      <c r="H26" s="61"/>
      <c r="I26" s="61"/>
      <c r="J26" s="62" t="e">
        <f t="shared" si="0"/>
        <v>#DIV/0!</v>
      </c>
    </row>
    <row r="27" spans="1:10" s="25" customFormat="1" ht="30" x14ac:dyDescent="0.2">
      <c r="A27" s="52">
        <v>9313300</v>
      </c>
      <c r="B27" s="53" t="s">
        <v>45</v>
      </c>
      <c r="C27" s="61">
        <v>2468.5</v>
      </c>
      <c r="D27" s="61">
        <v>356.1</v>
      </c>
      <c r="E27" s="61">
        <v>201.1</v>
      </c>
      <c r="F27" s="62">
        <f t="shared" si="1"/>
        <v>0.56472900870541975</v>
      </c>
      <c r="G27" s="61"/>
      <c r="H27" s="61"/>
      <c r="I27" s="61"/>
      <c r="J27" s="62" t="e">
        <f t="shared" si="0"/>
        <v>#DIV/0!</v>
      </c>
    </row>
    <row r="28" spans="1:10" s="25" customFormat="1" ht="45" x14ac:dyDescent="0.2">
      <c r="A28" s="52">
        <v>9313400</v>
      </c>
      <c r="B28" s="53" t="s">
        <v>46</v>
      </c>
      <c r="C28" s="61">
        <v>3985.3</v>
      </c>
      <c r="D28" s="61">
        <v>533.70000000000005</v>
      </c>
      <c r="E28" s="61">
        <v>190.5</v>
      </c>
      <c r="F28" s="62">
        <f t="shared" si="1"/>
        <v>0.3569421023046655</v>
      </c>
      <c r="G28" s="61"/>
      <c r="H28" s="61"/>
      <c r="I28" s="61"/>
      <c r="J28" s="62" t="e">
        <f t="shared" si="0"/>
        <v>#DIV/0!</v>
      </c>
    </row>
    <row r="29" spans="1:10" s="25" customFormat="1" ht="15.75" x14ac:dyDescent="0.2">
      <c r="A29" s="52">
        <v>9314020</v>
      </c>
      <c r="B29" s="53" t="s">
        <v>47</v>
      </c>
      <c r="C29" s="61">
        <v>1325.9</v>
      </c>
      <c r="D29" s="61">
        <v>171.4</v>
      </c>
      <c r="E29" s="61">
        <v>139.4</v>
      </c>
      <c r="F29" s="62">
        <f t="shared" si="1"/>
        <v>0.81330221703617267</v>
      </c>
      <c r="G29" s="61"/>
      <c r="H29" s="61"/>
      <c r="I29" s="61"/>
      <c r="J29" s="62" t="e">
        <f t="shared" si="0"/>
        <v>#DIV/0!</v>
      </c>
    </row>
    <row r="30" spans="1:10" s="25" customFormat="1" ht="30" x14ac:dyDescent="0.25">
      <c r="A30" s="52">
        <v>9314030</v>
      </c>
      <c r="B30" s="53" t="s">
        <v>48</v>
      </c>
      <c r="C30" s="61">
        <v>595</v>
      </c>
      <c r="D30" s="65">
        <v>25</v>
      </c>
      <c r="E30" s="61"/>
      <c r="F30" s="62">
        <f t="shared" si="1"/>
        <v>0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9314060</v>
      </c>
      <c r="B31" s="53" t="s">
        <v>49</v>
      </c>
      <c r="C31" s="61">
        <v>15445.1</v>
      </c>
      <c r="D31" s="61">
        <v>2698.9</v>
      </c>
      <c r="E31" s="61">
        <v>1583.3</v>
      </c>
      <c r="F31" s="62">
        <f t="shared" si="1"/>
        <v>0.58664641150098185</v>
      </c>
      <c r="G31" s="61">
        <v>238</v>
      </c>
      <c r="H31" s="61">
        <v>238</v>
      </c>
      <c r="I31" s="61"/>
      <c r="J31" s="62">
        <f t="shared" si="0"/>
        <v>0</v>
      </c>
    </row>
    <row r="32" spans="1:10" s="25" customFormat="1" ht="30" x14ac:dyDescent="0.2">
      <c r="A32" s="52">
        <v>9314090</v>
      </c>
      <c r="B32" s="53" t="s">
        <v>50</v>
      </c>
      <c r="C32" s="61">
        <v>3076.7</v>
      </c>
      <c r="D32" s="61">
        <v>727.7</v>
      </c>
      <c r="E32" s="61">
        <v>310.2</v>
      </c>
      <c r="F32" s="62">
        <f t="shared" si="1"/>
        <v>0.42627456369382982</v>
      </c>
      <c r="G32" s="61">
        <v>13</v>
      </c>
      <c r="H32" s="61">
        <v>13</v>
      </c>
      <c r="I32" s="61"/>
      <c r="J32" s="62">
        <f t="shared" si="0"/>
        <v>0</v>
      </c>
    </row>
    <row r="33" spans="1:10" s="25" customFormat="1" ht="15.75" x14ac:dyDescent="0.2">
      <c r="A33" s="52">
        <v>9314100</v>
      </c>
      <c r="B33" s="53" t="s">
        <v>51</v>
      </c>
      <c r="C33" s="61">
        <v>48827.5</v>
      </c>
      <c r="D33" s="61">
        <v>7005.7</v>
      </c>
      <c r="E33" s="61">
        <v>4894.1000000000004</v>
      </c>
      <c r="F33" s="62">
        <f t="shared" si="1"/>
        <v>0.69858829239048215</v>
      </c>
      <c r="G33" s="61">
        <v>2536</v>
      </c>
      <c r="H33" s="61">
        <v>636</v>
      </c>
      <c r="I33" s="61">
        <v>100.5</v>
      </c>
      <c r="J33" s="62">
        <f t="shared" si="0"/>
        <v>0.15801886792452829</v>
      </c>
    </row>
    <row r="34" spans="1:10" s="25" customFormat="1" ht="15.75" x14ac:dyDescent="0.2">
      <c r="A34" s="52">
        <v>9314200</v>
      </c>
      <c r="B34" s="53" t="s">
        <v>52</v>
      </c>
      <c r="C34" s="61">
        <v>1550.2</v>
      </c>
      <c r="D34" s="61">
        <v>302.60000000000002</v>
      </c>
      <c r="E34" s="61">
        <v>114.9</v>
      </c>
      <c r="F34" s="62">
        <f t="shared" si="1"/>
        <v>0.37970918704560475</v>
      </c>
      <c r="G34" s="61"/>
      <c r="H34" s="61"/>
      <c r="I34" s="61"/>
      <c r="J34" s="62" t="e">
        <f t="shared" si="0"/>
        <v>#DIV/0!</v>
      </c>
    </row>
    <row r="35" spans="1:10" s="25" customFormat="1" ht="30" x14ac:dyDescent="0.2">
      <c r="A35" s="52">
        <v>9315031</v>
      </c>
      <c r="B35" s="53" t="s">
        <v>54</v>
      </c>
      <c r="C35" s="61">
        <v>16259.1</v>
      </c>
      <c r="D35" s="61">
        <v>2563.6</v>
      </c>
      <c r="E35" s="61">
        <v>1933.5</v>
      </c>
      <c r="F35" s="62">
        <f t="shared" si="1"/>
        <v>0.75421282571383996</v>
      </c>
      <c r="G35" s="61">
        <v>490</v>
      </c>
      <c r="H35" s="61"/>
      <c r="I35" s="61"/>
      <c r="J35" s="62" t="e">
        <f t="shared" si="0"/>
        <v>#DIV/0!</v>
      </c>
    </row>
    <row r="36" spans="1:10" s="25" customFormat="1" ht="60" x14ac:dyDescent="0.25">
      <c r="A36" s="52">
        <v>9315061</v>
      </c>
      <c r="B36" s="53" t="s">
        <v>79</v>
      </c>
      <c r="C36" s="61">
        <v>80</v>
      </c>
      <c r="D36" s="65">
        <v>30</v>
      </c>
      <c r="E36" s="61">
        <v>17.899999999999999</v>
      </c>
      <c r="F36" s="62">
        <f t="shared" si="1"/>
        <v>0.59666666666666657</v>
      </c>
      <c r="G36" s="61"/>
      <c r="H36" s="61"/>
      <c r="I36" s="61"/>
      <c r="J36" s="62" t="e">
        <f t="shared" si="0"/>
        <v>#DIV/0!</v>
      </c>
    </row>
    <row r="37" spans="1:10" s="25" customFormat="1" ht="45" x14ac:dyDescent="0.2">
      <c r="A37" s="52">
        <v>9316010</v>
      </c>
      <c r="B37" s="53" t="s">
        <v>56</v>
      </c>
      <c r="C37" s="61"/>
      <c r="D37" s="61"/>
      <c r="E37" s="61"/>
      <c r="F37" s="62" t="e">
        <f t="shared" si="1"/>
        <v>#DIV/0!</v>
      </c>
      <c r="G37" s="61">
        <v>9475.7000000000007</v>
      </c>
      <c r="H37" s="61"/>
      <c r="I37" s="61"/>
      <c r="J37" s="62" t="e">
        <f t="shared" si="0"/>
        <v>#DIV/0!</v>
      </c>
    </row>
    <row r="38" spans="1:10" s="25" customFormat="1" ht="15.75" x14ac:dyDescent="0.2">
      <c r="A38" s="52">
        <v>9316021</v>
      </c>
      <c r="B38" s="53" t="s">
        <v>58</v>
      </c>
      <c r="C38" s="61"/>
      <c r="D38" s="61"/>
      <c r="E38" s="61"/>
      <c r="F38" s="62" t="e">
        <f t="shared" si="1"/>
        <v>#DIV/0!</v>
      </c>
      <c r="G38" s="61">
        <v>32820</v>
      </c>
      <c r="H38" s="61"/>
      <c r="I38" s="61"/>
      <c r="J38" s="62" t="e">
        <f t="shared" si="0"/>
        <v>#DIV/0!</v>
      </c>
    </row>
    <row r="39" spans="1:10" s="25" customFormat="1" ht="30" x14ac:dyDescent="0.2">
      <c r="A39" s="52">
        <v>9316030</v>
      </c>
      <c r="B39" s="53" t="s">
        <v>59</v>
      </c>
      <c r="C39" s="61">
        <v>9058</v>
      </c>
      <c r="D39" s="61">
        <v>6000</v>
      </c>
      <c r="E39" s="61">
        <v>6000</v>
      </c>
      <c r="F39" s="62">
        <f t="shared" si="1"/>
        <v>1</v>
      </c>
      <c r="G39" s="61"/>
      <c r="H39" s="61"/>
      <c r="I39" s="61"/>
      <c r="J39" s="62" t="e">
        <f t="shared" si="0"/>
        <v>#DIV/0!</v>
      </c>
    </row>
    <row r="40" spans="1:10" s="25" customFormat="1" ht="15.75" x14ac:dyDescent="0.25">
      <c r="A40" s="52">
        <v>9316060</v>
      </c>
      <c r="B40" s="53" t="s">
        <v>60</v>
      </c>
      <c r="C40" s="61">
        <v>43115.9</v>
      </c>
      <c r="D40" s="65">
        <v>5524.5</v>
      </c>
      <c r="E40" s="61">
        <v>5267.8</v>
      </c>
      <c r="F40" s="62">
        <f t="shared" si="1"/>
        <v>0.95353425649380041</v>
      </c>
      <c r="G40" s="61">
        <v>1676.1</v>
      </c>
      <c r="H40" s="61"/>
      <c r="I40" s="61"/>
      <c r="J40" s="62" t="e">
        <f t="shared" si="0"/>
        <v>#DIV/0!</v>
      </c>
    </row>
    <row r="41" spans="1:10" s="25" customFormat="1" ht="30" x14ac:dyDescent="0.2">
      <c r="A41" s="52">
        <v>9316310</v>
      </c>
      <c r="B41" s="53" t="s">
        <v>61</v>
      </c>
      <c r="C41" s="61"/>
      <c r="D41" s="61"/>
      <c r="E41" s="61"/>
      <c r="F41" s="62" t="e">
        <f t="shared" si="1"/>
        <v>#DIV/0!</v>
      </c>
      <c r="G41" s="61">
        <v>15691.6</v>
      </c>
      <c r="H41" s="61"/>
      <c r="I41" s="61"/>
      <c r="J41" s="62" t="e">
        <f t="shared" si="0"/>
        <v>#DIV/0!</v>
      </c>
    </row>
    <row r="42" spans="1:10" s="25" customFormat="1" ht="45" x14ac:dyDescent="0.2">
      <c r="A42" s="52">
        <v>9316330</v>
      </c>
      <c r="B42" s="53" t="s">
        <v>62</v>
      </c>
      <c r="C42" s="61"/>
      <c r="D42" s="61"/>
      <c r="E42" s="61"/>
      <c r="F42" s="62" t="e">
        <f t="shared" si="1"/>
        <v>#DIV/0!</v>
      </c>
      <c r="G42" s="61">
        <v>16908.400000000001</v>
      </c>
      <c r="H42" s="61"/>
      <c r="I42" s="61"/>
      <c r="J42" s="62" t="e">
        <f t="shared" si="0"/>
        <v>#DIV/0!</v>
      </c>
    </row>
    <row r="43" spans="1:10" s="25" customFormat="1" ht="45" x14ac:dyDescent="0.2">
      <c r="A43" s="52">
        <v>9316340</v>
      </c>
      <c r="B43" s="53" t="s">
        <v>63</v>
      </c>
      <c r="C43" s="61"/>
      <c r="D43" s="61"/>
      <c r="E43" s="61"/>
      <c r="F43" s="62" t="e">
        <f t="shared" si="1"/>
        <v>#DIV/0!</v>
      </c>
      <c r="G43" s="61">
        <v>4700</v>
      </c>
      <c r="H43" s="61"/>
      <c r="I43" s="61"/>
      <c r="J43" s="62" t="e">
        <f t="shared" si="0"/>
        <v>#DIV/0!</v>
      </c>
    </row>
    <row r="44" spans="1:10" s="25" customFormat="1" ht="30" x14ac:dyDescent="0.2">
      <c r="A44" s="52">
        <v>9316380</v>
      </c>
      <c r="B44" s="53" t="s">
        <v>64</v>
      </c>
      <c r="C44" s="61"/>
      <c r="D44" s="61"/>
      <c r="E44" s="61"/>
      <c r="F44" s="62" t="e">
        <f t="shared" si="1"/>
        <v>#DIV/0!</v>
      </c>
      <c r="G44" s="61">
        <v>1700</v>
      </c>
      <c r="H44" s="61"/>
      <c r="I44" s="61"/>
      <c r="J44" s="62" t="e">
        <f t="shared" si="0"/>
        <v>#DIV/0!</v>
      </c>
    </row>
    <row r="45" spans="1:10" s="25" customFormat="1" ht="30" x14ac:dyDescent="0.2">
      <c r="A45" s="52">
        <v>9319180</v>
      </c>
      <c r="B45" s="53" t="s">
        <v>66</v>
      </c>
      <c r="C45" s="66"/>
      <c r="D45" s="66"/>
      <c r="E45" s="66"/>
      <c r="F45" s="62" t="e">
        <f t="shared" si="1"/>
        <v>#DIV/0!</v>
      </c>
      <c r="G45" s="61">
        <v>3186</v>
      </c>
      <c r="H45" s="61">
        <v>676.6</v>
      </c>
      <c r="I45" s="61">
        <v>670.6</v>
      </c>
      <c r="J45" s="62">
        <f t="shared" si="0"/>
        <v>0.99113213124445754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topLeftCell="A34" zoomScale="80" zoomScaleNormal="80" workbookViewId="0">
      <selection activeCell="I46" sqref="I46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2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SUM(C5:C45)</f>
        <v>1665233.4999999998</v>
      </c>
      <c r="D4" s="59">
        <f>SUM(D5:D45)</f>
        <v>442933.30000000005</v>
      </c>
      <c r="E4" s="59">
        <f>SUM(E5:E45)</f>
        <v>333777.40000000008</v>
      </c>
      <c r="F4" s="60">
        <f>E4/D4</f>
        <v>0.75356131498805812</v>
      </c>
      <c r="G4" s="59">
        <f>SUM(G5:G45)</f>
        <v>204478.30000000002</v>
      </c>
      <c r="H4" s="59">
        <f>SUM(H5:H45)</f>
        <v>32042.100000000002</v>
      </c>
      <c r="I4" s="59">
        <f>SUM(I5:I45)</f>
        <v>7815.5</v>
      </c>
      <c r="J4" s="60">
        <f>I4/H4</f>
        <v>0.24391347633269977</v>
      </c>
    </row>
    <row r="5" spans="1:10" s="25" customFormat="1" ht="30" x14ac:dyDescent="0.2">
      <c r="A5" s="52">
        <v>9310190</v>
      </c>
      <c r="B5" s="53" t="s">
        <v>20</v>
      </c>
      <c r="C5" s="61">
        <v>69316.2</v>
      </c>
      <c r="D5" s="61">
        <v>16350</v>
      </c>
      <c r="E5" s="61">
        <v>14554.5</v>
      </c>
      <c r="F5" s="62">
        <f>E5/D5</f>
        <v>0.89018348623853216</v>
      </c>
      <c r="G5" s="61">
        <v>5290.8</v>
      </c>
      <c r="H5" s="61">
        <v>2230.8000000000002</v>
      </c>
      <c r="I5" s="61">
        <v>70</v>
      </c>
      <c r="J5" s="62">
        <f t="shared" ref="J5:J45" si="0">I5/H5</f>
        <v>3.1378877532723684E-2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120503.3</v>
      </c>
      <c r="E6" s="61">
        <v>79863.100000000006</v>
      </c>
      <c r="F6" s="62">
        <f t="shared" ref="F6:F45" si="1">E6/D6</f>
        <v>0.66274616545770948</v>
      </c>
      <c r="G6" s="61">
        <v>20810</v>
      </c>
      <c r="H6" s="61"/>
      <c r="I6" s="61"/>
      <c r="J6" s="62" t="e">
        <f t="shared" si="0"/>
        <v>#DIV/0!</v>
      </c>
    </row>
    <row r="7" spans="1:10" s="25" customFormat="1" ht="75" x14ac:dyDescent="0.2">
      <c r="A7" s="52">
        <v>9311020</v>
      </c>
      <c r="B7" s="53" t="s">
        <v>22</v>
      </c>
      <c r="C7" s="61">
        <v>596823.69999999995</v>
      </c>
      <c r="D7" s="61">
        <v>168392</v>
      </c>
      <c r="E7" s="61">
        <v>123537.8</v>
      </c>
      <c r="F7" s="62">
        <f t="shared" si="1"/>
        <v>0.73363223906123809</v>
      </c>
      <c r="G7" s="61">
        <v>21898.799999999999</v>
      </c>
      <c r="H7" s="61"/>
      <c r="I7" s="61"/>
      <c r="J7" s="62" t="e">
        <f t="shared" si="0"/>
        <v>#DIV/0!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762.4</v>
      </c>
      <c r="E8" s="61">
        <v>485.2</v>
      </c>
      <c r="F8" s="62">
        <f t="shared" si="1"/>
        <v>0.63641133263378802</v>
      </c>
      <c r="G8" s="61"/>
      <c r="H8" s="61"/>
      <c r="I8" s="61"/>
      <c r="J8" s="62" t="e">
        <f t="shared" si="0"/>
        <v>#DIV/0!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3927.8</v>
      </c>
      <c r="E9" s="61">
        <v>2642.8</v>
      </c>
      <c r="F9" s="62">
        <f t="shared" si="1"/>
        <v>0.67284484953409029</v>
      </c>
      <c r="G9" s="61">
        <v>190</v>
      </c>
      <c r="H9" s="61"/>
      <c r="I9" s="61"/>
      <c r="J9" s="62" t="e">
        <f t="shared" si="0"/>
        <v>#DIV/0!</v>
      </c>
    </row>
    <row r="10" spans="1:10" s="25" customFormat="1" ht="60" x14ac:dyDescent="0.25">
      <c r="A10" s="52">
        <v>9311060</v>
      </c>
      <c r="B10" s="53" t="s">
        <v>25</v>
      </c>
      <c r="C10" s="61">
        <v>32</v>
      </c>
      <c r="D10" s="63"/>
      <c r="E10" s="64"/>
      <c r="F10" s="62">
        <v>0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11379.3</v>
      </c>
      <c r="E11" s="61">
        <v>7796.8</v>
      </c>
      <c r="F11" s="62">
        <f t="shared" si="1"/>
        <v>0.6851739562187481</v>
      </c>
      <c r="G11" s="61">
        <v>430</v>
      </c>
      <c r="H11" s="61"/>
      <c r="I11" s="61"/>
      <c r="J11" s="62" t="e">
        <f t="shared" si="0"/>
        <v>#DIV/0!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7334.2</v>
      </c>
      <c r="E12" s="61">
        <v>4415.1000000000004</v>
      </c>
      <c r="F12" s="62">
        <f t="shared" si="1"/>
        <v>0.60198794687900525</v>
      </c>
      <c r="G12" s="61">
        <v>800</v>
      </c>
      <c r="H12" s="61"/>
      <c r="I12" s="61"/>
      <c r="J12" s="62" t="e">
        <f t="shared" si="0"/>
        <v>#DIV/0!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1564.4</v>
      </c>
      <c r="E13" s="61">
        <v>1043.2</v>
      </c>
      <c r="F13" s="62">
        <f t="shared" si="1"/>
        <v>0.66683712605471746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2897.6</v>
      </c>
      <c r="E14" s="61">
        <v>1617.9</v>
      </c>
      <c r="F14" s="62">
        <f t="shared" si="1"/>
        <v>0.55835864163445614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630.9</v>
      </c>
      <c r="E15" s="61">
        <v>340.8</v>
      </c>
      <c r="F15" s="62">
        <f t="shared" si="1"/>
        <v>0.54018069424631487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5">
      <c r="A16" s="52">
        <v>9311230</v>
      </c>
      <c r="B16" s="53" t="s">
        <v>31</v>
      </c>
      <c r="C16" s="61">
        <v>72.400000000000006</v>
      </c>
      <c r="D16" s="65"/>
      <c r="E16" s="61"/>
      <c r="F16" s="62" t="e">
        <f t="shared" si="1"/>
        <v>#DIV/0!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6133.8</v>
      </c>
      <c r="E17" s="61">
        <v>5552.6</v>
      </c>
      <c r="F17" s="62">
        <f t="shared" si="1"/>
        <v>0.90524633995239501</v>
      </c>
      <c r="G17" s="61">
        <v>800</v>
      </c>
      <c r="H17" s="61">
        <v>800</v>
      </c>
      <c r="I17" s="61"/>
      <c r="J17" s="62">
        <f t="shared" si="0"/>
        <v>0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24365.5</v>
      </c>
      <c r="E18" s="61">
        <v>22645.9</v>
      </c>
      <c r="F18" s="62">
        <f t="shared" si="1"/>
        <v>0.92942480146108231</v>
      </c>
      <c r="G18" s="61">
        <v>55150</v>
      </c>
      <c r="H18" s="61">
        <v>14286</v>
      </c>
      <c r="I18" s="61">
        <v>275.7</v>
      </c>
      <c r="J18" s="62">
        <f t="shared" si="0"/>
        <v>1.9298614027719443E-2</v>
      </c>
    </row>
    <row r="19" spans="1:10" s="25" customFormat="1" ht="15.75" x14ac:dyDescent="0.2">
      <c r="A19" s="52">
        <v>9312180</v>
      </c>
      <c r="B19" s="53" t="s">
        <v>34</v>
      </c>
      <c r="C19" s="61">
        <v>133707.1</v>
      </c>
      <c r="D19" s="61">
        <v>30755.3</v>
      </c>
      <c r="E19" s="61">
        <v>29025.8</v>
      </c>
      <c r="F19" s="62">
        <f t="shared" si="1"/>
        <v>0.94376578996140503</v>
      </c>
      <c r="G19" s="61">
        <v>7966</v>
      </c>
      <c r="H19" s="61">
        <v>608</v>
      </c>
      <c r="I19" s="61">
        <v>213.8</v>
      </c>
      <c r="J19" s="62">
        <f t="shared" si="0"/>
        <v>0.35164473684210529</v>
      </c>
    </row>
    <row r="20" spans="1:10" s="25" customFormat="1" ht="60" x14ac:dyDescent="0.2">
      <c r="A20" s="52">
        <v>9313104</v>
      </c>
      <c r="B20" s="53" t="s">
        <v>36</v>
      </c>
      <c r="C20" s="61">
        <v>17870.099999999999</v>
      </c>
      <c r="D20" s="61">
        <v>4619.7</v>
      </c>
      <c r="E20" s="61">
        <v>3542.4</v>
      </c>
      <c r="F20" s="62">
        <f t="shared" si="1"/>
        <v>0.76680303915838699</v>
      </c>
      <c r="G20" s="61">
        <v>107.9</v>
      </c>
      <c r="H20" s="61">
        <v>107.9</v>
      </c>
      <c r="I20" s="61"/>
      <c r="J20" s="62">
        <f t="shared" si="0"/>
        <v>0</v>
      </c>
    </row>
    <row r="21" spans="1:10" s="25" customFormat="1" ht="30" x14ac:dyDescent="0.2">
      <c r="A21" s="52">
        <v>9313131</v>
      </c>
      <c r="B21" s="53" t="s">
        <v>38</v>
      </c>
      <c r="C21" s="61">
        <v>2788.1</v>
      </c>
      <c r="D21" s="61">
        <v>644.4</v>
      </c>
      <c r="E21" s="61">
        <v>535.5</v>
      </c>
      <c r="F21" s="62">
        <f t="shared" si="1"/>
        <v>0.83100558659217882</v>
      </c>
      <c r="G21" s="66"/>
      <c r="H21" s="66"/>
      <c r="I21" s="66"/>
      <c r="J21" s="62" t="e">
        <f t="shared" si="0"/>
        <v>#DIV/0!</v>
      </c>
    </row>
    <row r="22" spans="1:10" s="25" customFormat="1" ht="15.75" x14ac:dyDescent="0.25">
      <c r="A22" s="52">
        <v>9313134</v>
      </c>
      <c r="B22" s="53" t="s">
        <v>39</v>
      </c>
      <c r="C22" s="61">
        <v>20</v>
      </c>
      <c r="D22" s="63">
        <v>7.4</v>
      </c>
      <c r="E22" s="61">
        <v>7.1</v>
      </c>
      <c r="F22" s="62">
        <f t="shared" si="1"/>
        <v>0.95945945945945932</v>
      </c>
      <c r="G22" s="61"/>
      <c r="H22" s="66"/>
      <c r="I22" s="66"/>
      <c r="J22" s="62" t="e">
        <f t="shared" si="0"/>
        <v>#DIV/0!</v>
      </c>
    </row>
    <row r="23" spans="1:10" s="25" customFormat="1" ht="30" x14ac:dyDescent="0.2">
      <c r="A23" s="52">
        <v>9313142</v>
      </c>
      <c r="B23" s="53" t="s">
        <v>41</v>
      </c>
      <c r="C23" s="61">
        <v>9779.2000000000007</v>
      </c>
      <c r="D23" s="61">
        <v>2608.3000000000002</v>
      </c>
      <c r="E23" s="61">
        <v>1973.9</v>
      </c>
      <c r="F23" s="62">
        <f t="shared" si="1"/>
        <v>0.75677644442740477</v>
      </c>
      <c r="G23" s="61">
        <v>1600</v>
      </c>
      <c r="H23" s="61"/>
      <c r="I23" s="61"/>
      <c r="J23" s="62" t="e">
        <f t="shared" si="0"/>
        <v>#DIV/0!</v>
      </c>
    </row>
    <row r="24" spans="1:10" s="25" customFormat="1" ht="15.75" x14ac:dyDescent="0.2">
      <c r="A24" s="52">
        <v>9313143</v>
      </c>
      <c r="B24" s="53" t="s">
        <v>78</v>
      </c>
      <c r="C24" s="61">
        <v>15</v>
      </c>
      <c r="D24" s="61"/>
      <c r="E24" s="61"/>
      <c r="F24" s="62"/>
      <c r="G24" s="61"/>
      <c r="H24" s="61"/>
      <c r="I24" s="61"/>
      <c r="J24" s="62"/>
    </row>
    <row r="25" spans="1:10" s="25" customFormat="1" ht="45" x14ac:dyDescent="0.2">
      <c r="A25" s="52">
        <v>9313202</v>
      </c>
      <c r="B25" s="53" t="s">
        <v>43</v>
      </c>
      <c r="C25" s="61">
        <v>750.2</v>
      </c>
      <c r="D25" s="68">
        <v>150</v>
      </c>
      <c r="E25" s="61">
        <v>63</v>
      </c>
      <c r="F25" s="62">
        <f t="shared" si="1"/>
        <v>0.42</v>
      </c>
      <c r="G25" s="61"/>
      <c r="H25" s="61"/>
      <c r="I25" s="61"/>
      <c r="J25" s="62" t="e">
        <f t="shared" si="0"/>
        <v>#DIV/0!</v>
      </c>
    </row>
    <row r="26" spans="1:10" s="25" customFormat="1" ht="19.5" customHeight="1" x14ac:dyDescent="0.25">
      <c r="A26" s="52">
        <v>9313240</v>
      </c>
      <c r="B26" s="53" t="s">
        <v>44</v>
      </c>
      <c r="C26" s="61">
        <v>25</v>
      </c>
      <c r="D26" s="63"/>
      <c r="E26" s="61"/>
      <c r="F26" s="62" t="e">
        <f t="shared" si="1"/>
        <v>#DIV/0!</v>
      </c>
      <c r="G26" s="61"/>
      <c r="H26" s="61"/>
      <c r="I26" s="61"/>
      <c r="J26" s="62" t="e">
        <f t="shared" si="0"/>
        <v>#DIV/0!</v>
      </c>
    </row>
    <row r="27" spans="1:10" s="25" customFormat="1" ht="30" x14ac:dyDescent="0.2">
      <c r="A27" s="52">
        <v>9313300</v>
      </c>
      <c r="B27" s="53" t="s">
        <v>45</v>
      </c>
      <c r="C27" s="61">
        <v>2468.5</v>
      </c>
      <c r="D27" s="61">
        <v>547.29999999999995</v>
      </c>
      <c r="E27" s="61">
        <v>355.2</v>
      </c>
      <c r="F27" s="62">
        <f t="shared" si="1"/>
        <v>0.64900420244838297</v>
      </c>
      <c r="G27" s="61"/>
      <c r="H27" s="61"/>
      <c r="I27" s="61"/>
      <c r="J27" s="62" t="e">
        <f t="shared" si="0"/>
        <v>#DIV/0!</v>
      </c>
    </row>
    <row r="28" spans="1:10" s="25" customFormat="1" ht="45" x14ac:dyDescent="0.2">
      <c r="A28" s="52">
        <v>9313400</v>
      </c>
      <c r="B28" s="53" t="s">
        <v>46</v>
      </c>
      <c r="C28" s="61">
        <v>3985.3</v>
      </c>
      <c r="D28" s="61">
        <v>856.1</v>
      </c>
      <c r="E28" s="61">
        <v>503</v>
      </c>
      <c r="F28" s="62">
        <f t="shared" si="1"/>
        <v>0.58754818362340844</v>
      </c>
      <c r="G28" s="61"/>
      <c r="H28" s="61"/>
      <c r="I28" s="61"/>
      <c r="J28" s="62" t="e">
        <f t="shared" si="0"/>
        <v>#DIV/0!</v>
      </c>
    </row>
    <row r="29" spans="1:10" s="25" customFormat="1" ht="15.75" x14ac:dyDescent="0.2">
      <c r="A29" s="52">
        <v>9314020</v>
      </c>
      <c r="B29" s="53" t="s">
        <v>47</v>
      </c>
      <c r="C29" s="61">
        <v>1325.9</v>
      </c>
      <c r="D29" s="61">
        <v>281.39999999999998</v>
      </c>
      <c r="E29" s="61">
        <v>248.7</v>
      </c>
      <c r="F29" s="62">
        <f t="shared" si="1"/>
        <v>0.88379530916844351</v>
      </c>
      <c r="G29" s="61"/>
      <c r="H29" s="61"/>
      <c r="I29" s="61"/>
      <c r="J29" s="62" t="e">
        <f t="shared" si="0"/>
        <v>#DIV/0!</v>
      </c>
    </row>
    <row r="30" spans="1:10" s="25" customFormat="1" ht="30" x14ac:dyDescent="0.2">
      <c r="A30" s="52">
        <v>9314030</v>
      </c>
      <c r="B30" s="53" t="s">
        <v>48</v>
      </c>
      <c r="C30" s="61">
        <v>595</v>
      </c>
      <c r="D30" s="69">
        <v>25</v>
      </c>
      <c r="E30" s="61">
        <v>24.9</v>
      </c>
      <c r="F30" s="62">
        <f t="shared" si="1"/>
        <v>0.996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9314060</v>
      </c>
      <c r="B31" s="53" t="s">
        <v>49</v>
      </c>
      <c r="C31" s="61">
        <v>15445.1</v>
      </c>
      <c r="D31" s="61">
        <v>3894</v>
      </c>
      <c r="E31" s="61">
        <v>2993.1</v>
      </c>
      <c r="F31" s="62">
        <f t="shared" si="1"/>
        <v>0.7686440677966101</v>
      </c>
      <c r="G31" s="61">
        <v>238</v>
      </c>
      <c r="H31" s="61">
        <v>238</v>
      </c>
      <c r="I31" s="61">
        <v>22.3</v>
      </c>
      <c r="J31" s="62">
        <f t="shared" si="0"/>
        <v>9.3697478991596639E-2</v>
      </c>
    </row>
    <row r="32" spans="1:10" s="25" customFormat="1" ht="30" x14ac:dyDescent="0.2">
      <c r="A32" s="52">
        <v>9314090</v>
      </c>
      <c r="B32" s="53" t="s">
        <v>50</v>
      </c>
      <c r="C32" s="61">
        <v>3076.7</v>
      </c>
      <c r="D32" s="61">
        <v>1002.4</v>
      </c>
      <c r="E32" s="61">
        <v>644.20000000000005</v>
      </c>
      <c r="F32" s="62">
        <f t="shared" si="1"/>
        <v>0.64265762170790108</v>
      </c>
      <c r="G32" s="61">
        <v>13</v>
      </c>
      <c r="H32" s="61">
        <v>13</v>
      </c>
      <c r="I32" s="61"/>
      <c r="J32" s="62">
        <f t="shared" si="0"/>
        <v>0</v>
      </c>
    </row>
    <row r="33" spans="1:10" s="25" customFormat="1" ht="15.75" x14ac:dyDescent="0.2">
      <c r="A33" s="52">
        <v>9314100</v>
      </c>
      <c r="B33" s="53" t="s">
        <v>51</v>
      </c>
      <c r="C33" s="61">
        <v>48827.5</v>
      </c>
      <c r="D33" s="61">
        <v>10810.1</v>
      </c>
      <c r="E33" s="61">
        <v>9079.2000000000007</v>
      </c>
      <c r="F33" s="62">
        <f t="shared" si="1"/>
        <v>0.8398812221903591</v>
      </c>
      <c r="G33" s="61">
        <v>2536</v>
      </c>
      <c r="H33" s="61">
        <v>1186</v>
      </c>
      <c r="I33" s="61">
        <v>169.6</v>
      </c>
      <c r="J33" s="62">
        <f t="shared" si="0"/>
        <v>0.14300168634064081</v>
      </c>
    </row>
    <row r="34" spans="1:10" s="25" customFormat="1" ht="15.75" x14ac:dyDescent="0.2">
      <c r="A34" s="52">
        <v>9314200</v>
      </c>
      <c r="B34" s="53" t="s">
        <v>52</v>
      </c>
      <c r="C34" s="61">
        <v>1550.2</v>
      </c>
      <c r="D34" s="61">
        <v>496.4</v>
      </c>
      <c r="E34" s="61">
        <v>231.4</v>
      </c>
      <c r="F34" s="62">
        <f t="shared" si="1"/>
        <v>0.46615632554391623</v>
      </c>
      <c r="G34" s="61"/>
      <c r="H34" s="61"/>
      <c r="I34" s="61"/>
      <c r="J34" s="62" t="e">
        <f t="shared" si="0"/>
        <v>#DIV/0!</v>
      </c>
    </row>
    <row r="35" spans="1:10" s="25" customFormat="1" ht="30" x14ac:dyDescent="0.2">
      <c r="A35" s="52">
        <v>9315031</v>
      </c>
      <c r="B35" s="53" t="s">
        <v>54</v>
      </c>
      <c r="C35" s="61">
        <v>16259.1</v>
      </c>
      <c r="D35" s="61">
        <v>3775.8</v>
      </c>
      <c r="E35" s="61">
        <v>2569.3000000000002</v>
      </c>
      <c r="F35" s="62">
        <f t="shared" si="1"/>
        <v>0.68046506700566767</v>
      </c>
      <c r="G35" s="61">
        <v>490</v>
      </c>
      <c r="H35" s="61"/>
      <c r="I35" s="61"/>
      <c r="J35" s="62" t="e">
        <f t="shared" si="0"/>
        <v>#DIV/0!</v>
      </c>
    </row>
    <row r="36" spans="1:10" s="25" customFormat="1" ht="60" x14ac:dyDescent="0.2">
      <c r="A36" s="52">
        <v>9315061</v>
      </c>
      <c r="B36" s="53" t="s">
        <v>79</v>
      </c>
      <c r="C36" s="61">
        <v>80</v>
      </c>
      <c r="D36" s="69">
        <v>30</v>
      </c>
      <c r="E36" s="61">
        <v>17.899999999999999</v>
      </c>
      <c r="F36" s="62">
        <f t="shared" si="1"/>
        <v>0.59666666666666657</v>
      </c>
      <c r="G36" s="61"/>
      <c r="H36" s="61"/>
      <c r="I36" s="61"/>
      <c r="J36" s="62" t="e">
        <f t="shared" si="0"/>
        <v>#DIV/0!</v>
      </c>
    </row>
    <row r="37" spans="1:10" s="25" customFormat="1" ht="45" x14ac:dyDescent="0.2">
      <c r="A37" s="52">
        <v>9316010</v>
      </c>
      <c r="B37" s="53" t="s">
        <v>56</v>
      </c>
      <c r="C37" s="61"/>
      <c r="D37" s="61"/>
      <c r="E37" s="61"/>
      <c r="F37" s="62" t="e">
        <f t="shared" si="1"/>
        <v>#DIV/0!</v>
      </c>
      <c r="G37" s="61">
        <v>9475.7000000000007</v>
      </c>
      <c r="H37" s="61">
        <v>2000</v>
      </c>
      <c r="I37" s="61">
        <v>445</v>
      </c>
      <c r="J37" s="62">
        <f t="shared" si="0"/>
        <v>0.2225</v>
      </c>
    </row>
    <row r="38" spans="1:10" s="25" customFormat="1" ht="15.75" x14ac:dyDescent="0.2">
      <c r="A38" s="52">
        <v>9316021</v>
      </c>
      <c r="B38" s="53" t="s">
        <v>58</v>
      </c>
      <c r="C38" s="61"/>
      <c r="D38" s="61"/>
      <c r="E38" s="61"/>
      <c r="F38" s="62" t="e">
        <f t="shared" si="1"/>
        <v>#DIV/0!</v>
      </c>
      <c r="G38" s="61">
        <v>32820</v>
      </c>
      <c r="H38" s="61">
        <v>4000</v>
      </c>
      <c r="I38" s="61">
        <v>3952</v>
      </c>
      <c r="J38" s="62">
        <f t="shared" si="0"/>
        <v>0.98799999999999999</v>
      </c>
    </row>
    <row r="39" spans="1:10" s="25" customFormat="1" ht="30" x14ac:dyDescent="0.2">
      <c r="A39" s="52">
        <v>9316030</v>
      </c>
      <c r="B39" s="53" t="s">
        <v>59</v>
      </c>
      <c r="C39" s="61">
        <v>9058</v>
      </c>
      <c r="D39" s="61">
        <v>9058</v>
      </c>
      <c r="E39" s="61">
        <v>9058</v>
      </c>
      <c r="F39" s="62">
        <f t="shared" si="1"/>
        <v>1</v>
      </c>
      <c r="G39" s="61"/>
      <c r="H39" s="61"/>
      <c r="I39" s="61"/>
      <c r="J39" s="62" t="e">
        <f t="shared" si="0"/>
        <v>#DIV/0!</v>
      </c>
    </row>
    <row r="40" spans="1:10" s="25" customFormat="1" ht="15.75" x14ac:dyDescent="0.25">
      <c r="A40" s="52">
        <v>9316060</v>
      </c>
      <c r="B40" s="53" t="s">
        <v>60</v>
      </c>
      <c r="C40" s="61">
        <v>43115.9</v>
      </c>
      <c r="D40" s="65">
        <v>9130.5</v>
      </c>
      <c r="E40" s="61">
        <v>8409.1</v>
      </c>
      <c r="F40" s="62">
        <f t="shared" si="1"/>
        <v>0.920990088166037</v>
      </c>
      <c r="G40" s="61">
        <v>1676.1</v>
      </c>
      <c r="H40" s="61"/>
      <c r="I40" s="61"/>
      <c r="J40" s="62" t="e">
        <f t="shared" si="0"/>
        <v>#DIV/0!</v>
      </c>
    </row>
    <row r="41" spans="1:10" s="25" customFormat="1" ht="30" x14ac:dyDescent="0.2">
      <c r="A41" s="52">
        <v>9316310</v>
      </c>
      <c r="B41" s="53" t="s">
        <v>61</v>
      </c>
      <c r="C41" s="61"/>
      <c r="D41" s="61"/>
      <c r="E41" s="61"/>
      <c r="F41" s="62" t="e">
        <f t="shared" si="1"/>
        <v>#DIV/0!</v>
      </c>
      <c r="G41" s="61">
        <v>15691.6</v>
      </c>
      <c r="H41" s="61">
        <v>2625</v>
      </c>
      <c r="I41" s="61">
        <v>1836</v>
      </c>
      <c r="J41" s="62">
        <f t="shared" si="0"/>
        <v>0.6994285714285714</v>
      </c>
    </row>
    <row r="42" spans="1:10" s="25" customFormat="1" ht="45" x14ac:dyDescent="0.2">
      <c r="A42" s="52">
        <v>9316330</v>
      </c>
      <c r="B42" s="53" t="s">
        <v>62</v>
      </c>
      <c r="C42" s="61"/>
      <c r="D42" s="61"/>
      <c r="E42" s="61"/>
      <c r="F42" s="62" t="e">
        <f t="shared" si="1"/>
        <v>#DIV/0!</v>
      </c>
      <c r="G42" s="61">
        <v>16908.400000000001</v>
      </c>
      <c r="H42" s="61">
        <v>2113.5</v>
      </c>
      <c r="I42" s="61"/>
      <c r="J42" s="62">
        <f t="shared" si="0"/>
        <v>0</v>
      </c>
    </row>
    <row r="43" spans="1:10" s="25" customFormat="1" ht="45" x14ac:dyDescent="0.2">
      <c r="A43" s="52">
        <v>9316340</v>
      </c>
      <c r="B43" s="53" t="s">
        <v>63</v>
      </c>
      <c r="C43" s="61"/>
      <c r="D43" s="61"/>
      <c r="E43" s="61"/>
      <c r="F43" s="62" t="e">
        <f t="shared" si="1"/>
        <v>#DIV/0!</v>
      </c>
      <c r="G43" s="61">
        <v>4700</v>
      </c>
      <c r="H43" s="61">
        <v>587.5</v>
      </c>
      <c r="I43" s="61"/>
      <c r="J43" s="62">
        <f t="shared" si="0"/>
        <v>0</v>
      </c>
    </row>
    <row r="44" spans="1:10" s="25" customFormat="1" ht="30" x14ac:dyDescent="0.2">
      <c r="A44" s="52">
        <v>9316380</v>
      </c>
      <c r="B44" s="53" t="s">
        <v>64</v>
      </c>
      <c r="C44" s="61"/>
      <c r="D44" s="61"/>
      <c r="E44" s="61"/>
      <c r="F44" s="62" t="e">
        <f t="shared" si="1"/>
        <v>#DIV/0!</v>
      </c>
      <c r="G44" s="61">
        <v>1700</v>
      </c>
      <c r="H44" s="61">
        <v>212.5</v>
      </c>
      <c r="I44" s="61"/>
      <c r="J44" s="62">
        <f t="shared" si="0"/>
        <v>0</v>
      </c>
    </row>
    <row r="45" spans="1:10" s="25" customFormat="1" ht="30" x14ac:dyDescent="0.2">
      <c r="A45" s="52">
        <v>9319180</v>
      </c>
      <c r="B45" s="53" t="s">
        <v>66</v>
      </c>
      <c r="C45" s="66"/>
      <c r="D45" s="66"/>
      <c r="E45" s="66"/>
      <c r="F45" s="62" t="e">
        <f t="shared" si="1"/>
        <v>#DIV/0!</v>
      </c>
      <c r="G45" s="61">
        <v>3186</v>
      </c>
      <c r="H45" s="61">
        <v>1033.9000000000001</v>
      </c>
      <c r="I45" s="61">
        <v>831.1</v>
      </c>
      <c r="J45" s="62">
        <f t="shared" si="0"/>
        <v>0.80384950188606241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topLeftCell="A7" zoomScale="80" zoomScaleNormal="80" workbookViewId="0">
      <selection activeCell="I21" sqref="I21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3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SUM(C5:C45)</f>
        <v>1665233.4999999998</v>
      </c>
      <c r="D4" s="59">
        <f>SUM(D5:D45)</f>
        <v>569720.9</v>
      </c>
      <c r="E4" s="59">
        <f>SUM(E5:E45)</f>
        <v>448544.09999999992</v>
      </c>
      <c r="F4" s="60">
        <f>E4/D4</f>
        <v>0.78730497687551904</v>
      </c>
      <c r="G4" s="59">
        <f>SUM(G5:G45)</f>
        <v>204478.30000000002</v>
      </c>
      <c r="H4" s="59">
        <f>SUM(H5:H45)</f>
        <v>65585.899999999994</v>
      </c>
      <c r="I4" s="59">
        <f>SUM(I5:I45)</f>
        <v>18947.900000000001</v>
      </c>
      <c r="J4" s="60">
        <f>I4/H4</f>
        <v>0.28890203534601194</v>
      </c>
    </row>
    <row r="5" spans="1:10" s="25" customFormat="1" ht="30" x14ac:dyDescent="0.2">
      <c r="A5" s="52">
        <v>9310190</v>
      </c>
      <c r="B5" s="53" t="s">
        <v>20</v>
      </c>
      <c r="C5" s="61">
        <v>69316.2</v>
      </c>
      <c r="D5" s="61">
        <v>26320.9</v>
      </c>
      <c r="E5" s="61">
        <v>22340.799999999999</v>
      </c>
      <c r="F5" s="62">
        <f>E5/D5</f>
        <v>0.84878556584311315</v>
      </c>
      <c r="G5" s="61">
        <v>5290.8</v>
      </c>
      <c r="H5" s="61">
        <v>3520.8</v>
      </c>
      <c r="I5" s="61">
        <v>950.7</v>
      </c>
      <c r="J5" s="62">
        <f t="shared" ref="J5:J45" si="0">I5/H5</f>
        <v>0.27002385821404229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151328</v>
      </c>
      <c r="E6" s="61">
        <v>106265</v>
      </c>
      <c r="F6" s="62">
        <f t="shared" ref="F6:F45" si="1">E6/D6</f>
        <v>0.70221637766969758</v>
      </c>
      <c r="G6" s="61">
        <v>20810</v>
      </c>
      <c r="H6" s="61">
        <v>1500</v>
      </c>
      <c r="I6" s="61">
        <v>651.6</v>
      </c>
      <c r="J6" s="62">
        <f t="shared" si="0"/>
        <v>0.43440000000000001</v>
      </c>
    </row>
    <row r="7" spans="1:10" s="25" customFormat="1" ht="75" x14ac:dyDescent="0.2">
      <c r="A7" s="52">
        <v>9311020</v>
      </c>
      <c r="B7" s="53" t="s">
        <v>22</v>
      </c>
      <c r="C7" s="61">
        <v>596823.69999999995</v>
      </c>
      <c r="D7" s="61">
        <v>211203.6</v>
      </c>
      <c r="E7" s="61">
        <v>163834.1</v>
      </c>
      <c r="F7" s="62">
        <f t="shared" si="1"/>
        <v>0.77571641771257682</v>
      </c>
      <c r="G7" s="61">
        <v>21898.799999999999</v>
      </c>
      <c r="H7" s="61">
        <v>2000</v>
      </c>
      <c r="I7" s="61">
        <v>92.9</v>
      </c>
      <c r="J7" s="62">
        <f t="shared" si="0"/>
        <v>4.6450000000000005E-2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978.4</v>
      </c>
      <c r="E8" s="61">
        <v>649.29999999999995</v>
      </c>
      <c r="F8" s="62">
        <f t="shared" si="1"/>
        <v>0.66363450531479962</v>
      </c>
      <c r="G8" s="61"/>
      <c r="H8" s="61"/>
      <c r="I8" s="61"/>
      <c r="J8" s="62" t="e">
        <f t="shared" si="0"/>
        <v>#DIV/0!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4860.3999999999996</v>
      </c>
      <c r="E9" s="61">
        <v>3623.4</v>
      </c>
      <c r="F9" s="62">
        <f t="shared" si="1"/>
        <v>0.74549419800839445</v>
      </c>
      <c r="G9" s="61">
        <v>190</v>
      </c>
      <c r="H9" s="61"/>
      <c r="I9" s="61"/>
      <c r="J9" s="62" t="e">
        <f t="shared" si="0"/>
        <v>#DIV/0!</v>
      </c>
    </row>
    <row r="10" spans="1:10" s="25" customFormat="1" ht="60" x14ac:dyDescent="0.25">
      <c r="A10" s="52">
        <v>9311060</v>
      </c>
      <c r="B10" s="53" t="s">
        <v>25</v>
      </c>
      <c r="C10" s="61">
        <v>32</v>
      </c>
      <c r="D10" s="68">
        <v>32</v>
      </c>
      <c r="E10" s="64"/>
      <c r="F10" s="62">
        <v>0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15020</v>
      </c>
      <c r="E11" s="61">
        <v>10619</v>
      </c>
      <c r="F11" s="62">
        <f t="shared" si="1"/>
        <v>0.70699067909454061</v>
      </c>
      <c r="G11" s="61">
        <v>430</v>
      </c>
      <c r="H11" s="61"/>
      <c r="I11" s="61"/>
      <c r="J11" s="62" t="e">
        <f t="shared" si="0"/>
        <v>#DIV/0!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9221.4</v>
      </c>
      <c r="E12" s="61">
        <v>5911.3</v>
      </c>
      <c r="F12" s="62">
        <f t="shared" si="1"/>
        <v>0.64104149044613623</v>
      </c>
      <c r="G12" s="61">
        <v>800</v>
      </c>
      <c r="H12" s="61"/>
      <c r="I12" s="61"/>
      <c r="J12" s="62" t="e">
        <f t="shared" si="0"/>
        <v>#DIV/0!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2026.2</v>
      </c>
      <c r="E13" s="61">
        <v>1493.3</v>
      </c>
      <c r="F13" s="62">
        <f t="shared" si="1"/>
        <v>0.73699536077386241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3724.4</v>
      </c>
      <c r="E14" s="61">
        <v>2432.9</v>
      </c>
      <c r="F14" s="62">
        <f t="shared" si="1"/>
        <v>0.65323273547417038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823.3</v>
      </c>
      <c r="E15" s="61">
        <v>467.1</v>
      </c>
      <c r="F15" s="62">
        <f t="shared" si="1"/>
        <v>0.56735090489493512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">
      <c r="A16" s="52">
        <v>9311230</v>
      </c>
      <c r="B16" s="53" t="s">
        <v>31</v>
      </c>
      <c r="C16" s="61">
        <v>72.400000000000006</v>
      </c>
      <c r="D16" s="69">
        <v>27.1</v>
      </c>
      <c r="E16" s="61">
        <v>25.3</v>
      </c>
      <c r="F16" s="62">
        <f t="shared" si="1"/>
        <v>0.93357933579335795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8362.5</v>
      </c>
      <c r="E17" s="61">
        <v>7657.6</v>
      </c>
      <c r="F17" s="62">
        <f t="shared" si="1"/>
        <v>0.9157070254110613</v>
      </c>
      <c r="G17" s="61">
        <v>800</v>
      </c>
      <c r="H17" s="61">
        <v>800</v>
      </c>
      <c r="I17" s="61"/>
      <c r="J17" s="62">
        <f t="shared" si="0"/>
        <v>0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32982.5</v>
      </c>
      <c r="E18" s="61">
        <v>30205</v>
      </c>
      <c r="F18" s="62">
        <f t="shared" si="1"/>
        <v>0.91578867581293111</v>
      </c>
      <c r="G18" s="61">
        <v>55150</v>
      </c>
      <c r="H18" s="61">
        <v>26941.3</v>
      </c>
      <c r="I18" s="61">
        <v>497.9</v>
      </c>
      <c r="J18" s="62">
        <f t="shared" si="0"/>
        <v>1.8480919628971134E-2</v>
      </c>
    </row>
    <row r="19" spans="1:10" s="25" customFormat="1" ht="15.75" x14ac:dyDescent="0.2">
      <c r="A19" s="52">
        <v>9312180</v>
      </c>
      <c r="B19" s="53" t="s">
        <v>34</v>
      </c>
      <c r="C19" s="61">
        <v>133707.1</v>
      </c>
      <c r="D19" s="61">
        <v>41631.699999999997</v>
      </c>
      <c r="E19" s="61">
        <v>39808.6</v>
      </c>
      <c r="F19" s="62">
        <f t="shared" si="1"/>
        <v>0.95620885046731219</v>
      </c>
      <c r="G19" s="61">
        <v>7966</v>
      </c>
      <c r="H19" s="61">
        <v>2190</v>
      </c>
      <c r="I19" s="61">
        <v>610.79999999999995</v>
      </c>
      <c r="J19" s="62">
        <f t="shared" si="0"/>
        <v>0.27890410958904105</v>
      </c>
    </row>
    <row r="20" spans="1:10" s="25" customFormat="1" ht="60" x14ac:dyDescent="0.2">
      <c r="A20" s="52">
        <v>9313104</v>
      </c>
      <c r="B20" s="53" t="s">
        <v>36</v>
      </c>
      <c r="C20" s="61">
        <v>17870.099999999999</v>
      </c>
      <c r="D20" s="61">
        <v>6114.6</v>
      </c>
      <c r="E20" s="61">
        <v>5150.6000000000004</v>
      </c>
      <c r="F20" s="62">
        <f t="shared" si="1"/>
        <v>0.84234455238282147</v>
      </c>
      <c r="G20" s="61">
        <v>107.9</v>
      </c>
      <c r="H20" s="61">
        <v>107.9</v>
      </c>
      <c r="I20" s="61">
        <v>11.8</v>
      </c>
      <c r="J20" s="62">
        <f t="shared" si="0"/>
        <v>0.10936051899907322</v>
      </c>
    </row>
    <row r="21" spans="1:10" s="25" customFormat="1" ht="30" x14ac:dyDescent="0.2">
      <c r="A21" s="52">
        <v>9313131</v>
      </c>
      <c r="B21" s="53" t="s">
        <v>38</v>
      </c>
      <c r="C21" s="61">
        <v>2788.1</v>
      </c>
      <c r="D21" s="61">
        <v>858.6</v>
      </c>
      <c r="E21" s="61">
        <v>729.1</v>
      </c>
      <c r="F21" s="62">
        <f t="shared" si="1"/>
        <v>0.8491730724435127</v>
      </c>
      <c r="G21" s="66"/>
      <c r="H21" s="66"/>
      <c r="I21" s="66"/>
      <c r="J21" s="62" t="e">
        <f t="shared" si="0"/>
        <v>#DIV/0!</v>
      </c>
    </row>
    <row r="22" spans="1:10" s="25" customFormat="1" ht="15.75" x14ac:dyDescent="0.25">
      <c r="A22" s="52">
        <v>9313134</v>
      </c>
      <c r="B22" s="53" t="s">
        <v>39</v>
      </c>
      <c r="C22" s="61">
        <v>20</v>
      </c>
      <c r="D22" s="63">
        <v>20</v>
      </c>
      <c r="E22" s="61">
        <v>11.3</v>
      </c>
      <c r="F22" s="62">
        <f t="shared" si="1"/>
        <v>0.56500000000000006</v>
      </c>
      <c r="G22" s="61"/>
      <c r="H22" s="66"/>
      <c r="I22" s="66"/>
      <c r="J22" s="62" t="e">
        <f t="shared" si="0"/>
        <v>#DIV/0!</v>
      </c>
    </row>
    <row r="23" spans="1:10" s="25" customFormat="1" ht="30" x14ac:dyDescent="0.2">
      <c r="A23" s="52">
        <v>9313142</v>
      </c>
      <c r="B23" s="53" t="s">
        <v>41</v>
      </c>
      <c r="C23" s="61">
        <v>9779.2000000000007</v>
      </c>
      <c r="D23" s="61">
        <v>3278.7</v>
      </c>
      <c r="E23" s="61">
        <v>2649.6</v>
      </c>
      <c r="F23" s="62">
        <f t="shared" si="1"/>
        <v>0.80812517156189956</v>
      </c>
      <c r="G23" s="61">
        <v>1600</v>
      </c>
      <c r="H23" s="61">
        <v>190</v>
      </c>
      <c r="I23" s="61"/>
      <c r="J23" s="62">
        <f t="shared" si="0"/>
        <v>0</v>
      </c>
    </row>
    <row r="24" spans="1:10" s="25" customFormat="1" ht="15.75" x14ac:dyDescent="0.2">
      <c r="A24" s="52">
        <v>9313143</v>
      </c>
      <c r="B24" s="53" t="s">
        <v>78</v>
      </c>
      <c r="C24" s="61">
        <v>15</v>
      </c>
      <c r="D24" s="61"/>
      <c r="E24" s="61"/>
      <c r="F24" s="62"/>
      <c r="G24" s="61"/>
      <c r="H24" s="61"/>
      <c r="I24" s="61"/>
      <c r="J24" s="62"/>
    </row>
    <row r="25" spans="1:10" s="25" customFormat="1" ht="45" x14ac:dyDescent="0.2">
      <c r="A25" s="52">
        <v>9313202</v>
      </c>
      <c r="B25" s="53" t="s">
        <v>43</v>
      </c>
      <c r="C25" s="61">
        <v>750.2</v>
      </c>
      <c r="D25" s="68">
        <v>220</v>
      </c>
      <c r="E25" s="61">
        <v>120.4</v>
      </c>
      <c r="F25" s="62">
        <f t="shared" si="1"/>
        <v>0.54727272727272724</v>
      </c>
      <c r="G25" s="61"/>
      <c r="H25" s="61"/>
      <c r="I25" s="61"/>
      <c r="J25" s="62" t="e">
        <f t="shared" si="0"/>
        <v>#DIV/0!</v>
      </c>
    </row>
    <row r="26" spans="1:10" s="25" customFormat="1" ht="19.5" customHeight="1" x14ac:dyDescent="0.25">
      <c r="A26" s="52">
        <v>9313240</v>
      </c>
      <c r="B26" s="53" t="s">
        <v>44</v>
      </c>
      <c r="C26" s="61">
        <v>25</v>
      </c>
      <c r="D26" s="63">
        <v>5</v>
      </c>
      <c r="E26" s="61"/>
      <c r="F26" s="62">
        <f t="shared" si="1"/>
        <v>0</v>
      </c>
      <c r="G26" s="61"/>
      <c r="H26" s="61"/>
      <c r="I26" s="61"/>
      <c r="J26" s="62" t="e">
        <f t="shared" si="0"/>
        <v>#DIV/0!</v>
      </c>
    </row>
    <row r="27" spans="1:10" s="25" customFormat="1" ht="30" x14ac:dyDescent="0.2">
      <c r="A27" s="52">
        <v>9313300</v>
      </c>
      <c r="B27" s="53" t="s">
        <v>45</v>
      </c>
      <c r="C27" s="61">
        <v>2468.5</v>
      </c>
      <c r="D27" s="61">
        <v>748</v>
      </c>
      <c r="E27" s="61">
        <v>519.29999999999995</v>
      </c>
      <c r="F27" s="62">
        <f t="shared" si="1"/>
        <v>0.69425133689839569</v>
      </c>
      <c r="G27" s="61"/>
      <c r="H27" s="61"/>
      <c r="I27" s="61"/>
      <c r="J27" s="62" t="e">
        <f t="shared" si="0"/>
        <v>#DIV/0!</v>
      </c>
    </row>
    <row r="28" spans="1:10" s="25" customFormat="1" ht="45" x14ac:dyDescent="0.2">
      <c r="A28" s="52">
        <v>9313400</v>
      </c>
      <c r="B28" s="53" t="s">
        <v>46</v>
      </c>
      <c r="C28" s="61">
        <v>3985.3</v>
      </c>
      <c r="D28" s="61">
        <v>1337.5</v>
      </c>
      <c r="E28" s="61">
        <v>937</v>
      </c>
      <c r="F28" s="62">
        <f t="shared" si="1"/>
        <v>0.70056074766355136</v>
      </c>
      <c r="G28" s="61"/>
      <c r="H28" s="61"/>
      <c r="I28" s="61"/>
      <c r="J28" s="62" t="e">
        <f t="shared" si="0"/>
        <v>#DIV/0!</v>
      </c>
    </row>
    <row r="29" spans="1:10" s="25" customFormat="1" ht="15.75" x14ac:dyDescent="0.2">
      <c r="A29" s="52">
        <v>9314020</v>
      </c>
      <c r="B29" s="53" t="s">
        <v>47</v>
      </c>
      <c r="C29" s="61">
        <v>1325.9</v>
      </c>
      <c r="D29" s="61">
        <v>389.4</v>
      </c>
      <c r="E29" s="61">
        <v>381.7</v>
      </c>
      <c r="F29" s="62">
        <f t="shared" si="1"/>
        <v>0.98022598870056499</v>
      </c>
      <c r="G29" s="61"/>
      <c r="H29" s="61"/>
      <c r="I29" s="61"/>
      <c r="J29" s="62" t="e">
        <f t="shared" si="0"/>
        <v>#DIV/0!</v>
      </c>
    </row>
    <row r="30" spans="1:10" s="25" customFormat="1" ht="30" x14ac:dyDescent="0.2">
      <c r="A30" s="52">
        <v>9314030</v>
      </c>
      <c r="B30" s="53" t="s">
        <v>48</v>
      </c>
      <c r="C30" s="61">
        <v>595</v>
      </c>
      <c r="D30" s="69">
        <v>25</v>
      </c>
      <c r="E30" s="61">
        <v>24.9</v>
      </c>
      <c r="F30" s="62">
        <f t="shared" si="1"/>
        <v>0.996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9314060</v>
      </c>
      <c r="B31" s="53" t="s">
        <v>49</v>
      </c>
      <c r="C31" s="61">
        <v>15445.1</v>
      </c>
      <c r="D31" s="61">
        <v>5030.1000000000004</v>
      </c>
      <c r="E31" s="61">
        <v>4241.6000000000004</v>
      </c>
      <c r="F31" s="62">
        <f t="shared" si="1"/>
        <v>0.84324367308801018</v>
      </c>
      <c r="G31" s="61">
        <v>238</v>
      </c>
      <c r="H31" s="61">
        <v>238</v>
      </c>
      <c r="I31" s="61">
        <v>156.4</v>
      </c>
      <c r="J31" s="62">
        <f t="shared" si="0"/>
        <v>0.65714285714285714</v>
      </c>
    </row>
    <row r="32" spans="1:10" s="25" customFormat="1" ht="30" x14ac:dyDescent="0.2">
      <c r="A32" s="52">
        <v>9314090</v>
      </c>
      <c r="B32" s="53" t="s">
        <v>50</v>
      </c>
      <c r="C32" s="61">
        <v>3076.7</v>
      </c>
      <c r="D32" s="61">
        <v>1197</v>
      </c>
      <c r="E32" s="61">
        <v>797.2</v>
      </c>
      <c r="F32" s="62">
        <f t="shared" si="1"/>
        <v>0.66599832915622392</v>
      </c>
      <c r="G32" s="61">
        <v>13</v>
      </c>
      <c r="H32" s="61">
        <v>13</v>
      </c>
      <c r="I32" s="61">
        <v>9.9</v>
      </c>
      <c r="J32" s="62">
        <f t="shared" si="0"/>
        <v>0.76153846153846161</v>
      </c>
    </row>
    <row r="33" spans="1:10" s="25" customFormat="1" ht="15.75" x14ac:dyDescent="0.2">
      <c r="A33" s="52">
        <v>9314100</v>
      </c>
      <c r="B33" s="53" t="s">
        <v>51</v>
      </c>
      <c r="C33" s="61">
        <v>48827.5</v>
      </c>
      <c r="D33" s="61">
        <v>14516.2</v>
      </c>
      <c r="E33" s="61">
        <v>13139.2</v>
      </c>
      <c r="F33" s="62">
        <f t="shared" si="1"/>
        <v>0.90514046375773272</v>
      </c>
      <c r="G33" s="61">
        <v>2536</v>
      </c>
      <c r="H33" s="61">
        <v>1936</v>
      </c>
      <c r="I33" s="61">
        <v>642.29999999999995</v>
      </c>
      <c r="J33" s="62">
        <f t="shared" si="0"/>
        <v>0.33176652892561981</v>
      </c>
    </row>
    <row r="34" spans="1:10" s="25" customFormat="1" ht="15.75" x14ac:dyDescent="0.2">
      <c r="A34" s="52">
        <v>9314200</v>
      </c>
      <c r="B34" s="53" t="s">
        <v>52</v>
      </c>
      <c r="C34" s="61">
        <v>1550.2</v>
      </c>
      <c r="D34" s="61">
        <v>622.4</v>
      </c>
      <c r="E34" s="61">
        <v>331.5</v>
      </c>
      <c r="F34" s="62">
        <f t="shared" si="1"/>
        <v>0.53261568123393321</v>
      </c>
      <c r="G34" s="61"/>
      <c r="H34" s="61"/>
      <c r="I34" s="61"/>
      <c r="J34" s="62" t="e">
        <f t="shared" si="0"/>
        <v>#DIV/0!</v>
      </c>
    </row>
    <row r="35" spans="1:10" s="25" customFormat="1" ht="30" x14ac:dyDescent="0.2">
      <c r="A35" s="52">
        <v>9315031</v>
      </c>
      <c r="B35" s="53" t="s">
        <v>54</v>
      </c>
      <c r="C35" s="61">
        <v>16259.1</v>
      </c>
      <c r="D35" s="61">
        <v>5056.2</v>
      </c>
      <c r="E35" s="61">
        <v>4136</v>
      </c>
      <c r="F35" s="62">
        <f t="shared" si="1"/>
        <v>0.81800561686642148</v>
      </c>
      <c r="G35" s="61">
        <v>490</v>
      </c>
      <c r="H35" s="61"/>
      <c r="I35" s="61"/>
      <c r="J35" s="62" t="e">
        <f t="shared" si="0"/>
        <v>#DIV/0!</v>
      </c>
    </row>
    <row r="36" spans="1:10" s="25" customFormat="1" ht="60" x14ac:dyDescent="0.2">
      <c r="A36" s="52">
        <v>9315061</v>
      </c>
      <c r="B36" s="53" t="s">
        <v>79</v>
      </c>
      <c r="C36" s="61">
        <v>80</v>
      </c>
      <c r="D36" s="69">
        <v>30</v>
      </c>
      <c r="E36" s="61">
        <v>17.899999999999999</v>
      </c>
      <c r="F36" s="62">
        <f t="shared" si="1"/>
        <v>0.59666666666666657</v>
      </c>
      <c r="G36" s="61"/>
      <c r="H36" s="61"/>
      <c r="I36" s="61"/>
      <c r="J36" s="62" t="e">
        <f t="shared" si="0"/>
        <v>#DIV/0!</v>
      </c>
    </row>
    <row r="37" spans="1:10" s="25" customFormat="1" ht="45" x14ac:dyDescent="0.2">
      <c r="A37" s="52">
        <v>9316010</v>
      </c>
      <c r="B37" s="53" t="s">
        <v>56</v>
      </c>
      <c r="C37" s="61"/>
      <c r="D37" s="61"/>
      <c r="E37" s="61"/>
      <c r="F37" s="62" t="e">
        <f t="shared" si="1"/>
        <v>#DIV/0!</v>
      </c>
      <c r="G37" s="61">
        <v>9475.7000000000007</v>
      </c>
      <c r="H37" s="61">
        <v>3000</v>
      </c>
      <c r="I37" s="61">
        <v>1880</v>
      </c>
      <c r="J37" s="62">
        <f t="shared" si="0"/>
        <v>0.62666666666666671</v>
      </c>
    </row>
    <row r="38" spans="1:10" s="25" customFormat="1" ht="15.75" x14ac:dyDescent="0.2">
      <c r="A38" s="52">
        <v>9316021</v>
      </c>
      <c r="B38" s="53" t="s">
        <v>58</v>
      </c>
      <c r="C38" s="61"/>
      <c r="D38" s="61"/>
      <c r="E38" s="61"/>
      <c r="F38" s="62" t="e">
        <f t="shared" si="1"/>
        <v>#DIV/0!</v>
      </c>
      <c r="G38" s="61">
        <v>32820</v>
      </c>
      <c r="H38" s="61">
        <v>9500</v>
      </c>
      <c r="I38" s="61">
        <v>9500</v>
      </c>
      <c r="J38" s="62">
        <f t="shared" si="0"/>
        <v>1</v>
      </c>
    </row>
    <row r="39" spans="1:10" s="25" customFormat="1" ht="30" x14ac:dyDescent="0.2">
      <c r="A39" s="52">
        <v>9316030</v>
      </c>
      <c r="B39" s="53" t="s">
        <v>59</v>
      </c>
      <c r="C39" s="61">
        <v>9058</v>
      </c>
      <c r="D39" s="61">
        <v>9058</v>
      </c>
      <c r="E39" s="61">
        <v>9058</v>
      </c>
      <c r="F39" s="62">
        <f t="shared" si="1"/>
        <v>1</v>
      </c>
      <c r="G39" s="61"/>
      <c r="H39" s="61"/>
      <c r="I39" s="61"/>
      <c r="J39" s="62" t="e">
        <f t="shared" si="0"/>
        <v>#DIV/0!</v>
      </c>
    </row>
    <row r="40" spans="1:10" s="25" customFormat="1" ht="15.75" x14ac:dyDescent="0.25">
      <c r="A40" s="52">
        <v>9316060</v>
      </c>
      <c r="B40" s="53" t="s">
        <v>60</v>
      </c>
      <c r="C40" s="61">
        <v>43115.9</v>
      </c>
      <c r="D40" s="65">
        <v>12671.8</v>
      </c>
      <c r="E40" s="61">
        <v>10966.1</v>
      </c>
      <c r="F40" s="62">
        <f t="shared" si="1"/>
        <v>0.86539402452690228</v>
      </c>
      <c r="G40" s="61">
        <v>1676.1</v>
      </c>
      <c r="H40" s="61"/>
      <c r="I40" s="61"/>
      <c r="J40" s="62" t="e">
        <f t="shared" si="0"/>
        <v>#DIV/0!</v>
      </c>
    </row>
    <row r="41" spans="1:10" s="25" customFormat="1" ht="30" x14ac:dyDescent="0.2">
      <c r="A41" s="52">
        <v>9316310</v>
      </c>
      <c r="B41" s="53" t="s">
        <v>61</v>
      </c>
      <c r="C41" s="61"/>
      <c r="D41" s="61"/>
      <c r="E41" s="61"/>
      <c r="F41" s="62" t="e">
        <f t="shared" si="1"/>
        <v>#DIV/0!</v>
      </c>
      <c r="G41" s="61">
        <v>15691.6</v>
      </c>
      <c r="H41" s="61">
        <v>6430.7</v>
      </c>
      <c r="I41" s="61">
        <v>2769.8</v>
      </c>
      <c r="J41" s="62">
        <f t="shared" si="0"/>
        <v>0.43071516320151776</v>
      </c>
    </row>
    <row r="42" spans="1:10" s="25" customFormat="1" ht="45" x14ac:dyDescent="0.2">
      <c r="A42" s="52">
        <v>9316330</v>
      </c>
      <c r="B42" s="53" t="s">
        <v>62</v>
      </c>
      <c r="C42" s="61"/>
      <c r="D42" s="61"/>
      <c r="E42" s="61"/>
      <c r="F42" s="62" t="e">
        <f t="shared" si="1"/>
        <v>#DIV/0!</v>
      </c>
      <c r="G42" s="61">
        <v>16908.400000000001</v>
      </c>
      <c r="H42" s="61">
        <v>4227</v>
      </c>
      <c r="I42" s="61"/>
      <c r="J42" s="62">
        <f t="shared" si="0"/>
        <v>0</v>
      </c>
    </row>
    <row r="43" spans="1:10" s="25" customFormat="1" ht="45" x14ac:dyDescent="0.2">
      <c r="A43" s="52">
        <v>9316340</v>
      </c>
      <c r="B43" s="53" t="s">
        <v>63</v>
      </c>
      <c r="C43" s="61"/>
      <c r="D43" s="61"/>
      <c r="E43" s="61"/>
      <c r="F43" s="62" t="e">
        <f t="shared" si="1"/>
        <v>#DIV/0!</v>
      </c>
      <c r="G43" s="61">
        <v>4700</v>
      </c>
      <c r="H43" s="61">
        <v>1175</v>
      </c>
      <c r="I43" s="61"/>
      <c r="J43" s="62">
        <f t="shared" si="0"/>
        <v>0</v>
      </c>
    </row>
    <row r="44" spans="1:10" s="25" customFormat="1" ht="30" x14ac:dyDescent="0.2">
      <c r="A44" s="52">
        <v>9316380</v>
      </c>
      <c r="B44" s="53" t="s">
        <v>64</v>
      </c>
      <c r="C44" s="61"/>
      <c r="D44" s="61"/>
      <c r="E44" s="61"/>
      <c r="F44" s="62" t="e">
        <f t="shared" si="1"/>
        <v>#DIV/0!</v>
      </c>
      <c r="G44" s="61">
        <v>1700</v>
      </c>
      <c r="H44" s="61">
        <v>425</v>
      </c>
      <c r="I44" s="61"/>
      <c r="J44" s="62">
        <f t="shared" si="0"/>
        <v>0</v>
      </c>
    </row>
    <row r="45" spans="1:10" s="25" customFormat="1" ht="30" x14ac:dyDescent="0.2">
      <c r="A45" s="52">
        <v>9319180</v>
      </c>
      <c r="B45" s="53" t="s">
        <v>66</v>
      </c>
      <c r="C45" s="66"/>
      <c r="D45" s="66"/>
      <c r="E45" s="66"/>
      <c r="F45" s="62" t="e">
        <f t="shared" si="1"/>
        <v>#DIV/0!</v>
      </c>
      <c r="G45" s="61">
        <v>3186</v>
      </c>
      <c r="H45" s="61">
        <v>1391.2</v>
      </c>
      <c r="I45" s="61">
        <v>1173.8</v>
      </c>
      <c r="J45" s="62">
        <f t="shared" si="0"/>
        <v>0.84373202990224261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zoomScale="80" zoomScaleNormal="80" workbookViewId="0">
      <selection activeCell="I47" sqref="I47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3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SUM(C5:C46)</f>
        <v>1676639.8999999994</v>
      </c>
      <c r="D4" s="59">
        <f>SUM(D5:D46)</f>
        <v>741901.49999999988</v>
      </c>
      <c r="E4" s="59">
        <f>SUM(E5:E46)</f>
        <v>568307</v>
      </c>
      <c r="F4" s="60">
        <f>E4/D4</f>
        <v>0.76601408677567051</v>
      </c>
      <c r="G4" s="59">
        <f>SUM(G5:G46)</f>
        <v>209316.7</v>
      </c>
      <c r="H4" s="59">
        <f>SUM(H5:H46)</f>
        <v>120026.5</v>
      </c>
      <c r="I4" s="59">
        <f>SUM(I5:I46)</f>
        <v>42444.399999999994</v>
      </c>
      <c r="J4" s="60">
        <f>I4/H4</f>
        <v>0.35362524109259202</v>
      </c>
    </row>
    <row r="5" spans="1:10" s="25" customFormat="1" ht="30" x14ac:dyDescent="0.2">
      <c r="A5" s="52">
        <v>9310190</v>
      </c>
      <c r="B5" s="53" t="s">
        <v>20</v>
      </c>
      <c r="C5" s="61">
        <v>69316.2</v>
      </c>
      <c r="D5" s="61">
        <v>31472.2</v>
      </c>
      <c r="E5" s="61">
        <v>28292.799999999999</v>
      </c>
      <c r="F5" s="62">
        <f>E5/D5</f>
        <v>0.89897751031068684</v>
      </c>
      <c r="G5" s="61">
        <v>5290.8</v>
      </c>
      <c r="H5" s="61">
        <v>4390.8</v>
      </c>
      <c r="I5" s="61">
        <v>1019.5</v>
      </c>
      <c r="J5" s="62">
        <f t="shared" ref="J5:J46" si="0">I5/H5</f>
        <v>0.23219003370684158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192964.5</v>
      </c>
      <c r="E6" s="61">
        <v>134250.1</v>
      </c>
      <c r="F6" s="62">
        <f t="shared" ref="F6:F46" si="1">E6/D6</f>
        <v>0.69572434307864917</v>
      </c>
      <c r="G6" s="61">
        <v>21235.3</v>
      </c>
      <c r="H6" s="61">
        <v>8335.2999999999993</v>
      </c>
      <c r="I6" s="61">
        <v>5001.8999999999996</v>
      </c>
      <c r="J6" s="62">
        <f t="shared" si="0"/>
        <v>0.60008637961441103</v>
      </c>
    </row>
    <row r="7" spans="1:10" s="25" customFormat="1" ht="75" x14ac:dyDescent="0.2">
      <c r="A7" s="52">
        <v>9311020</v>
      </c>
      <c r="B7" s="53" t="s">
        <v>22</v>
      </c>
      <c r="C7" s="61">
        <v>598525</v>
      </c>
      <c r="D7" s="61">
        <v>283986.40000000002</v>
      </c>
      <c r="E7" s="61">
        <v>203025.6</v>
      </c>
      <c r="F7" s="62">
        <f t="shared" si="1"/>
        <v>0.71491310851505563</v>
      </c>
      <c r="G7" s="61">
        <v>22789.4</v>
      </c>
      <c r="H7" s="61">
        <v>8707.2999999999993</v>
      </c>
      <c r="I7" s="61">
        <v>4259.2</v>
      </c>
      <c r="J7" s="62">
        <f t="shared" si="0"/>
        <v>0.48915277985138911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1220.0999999999999</v>
      </c>
      <c r="E8" s="61">
        <v>784.4</v>
      </c>
      <c r="F8" s="62">
        <f t="shared" si="1"/>
        <v>0.64289812310466354</v>
      </c>
      <c r="G8" s="61"/>
      <c r="H8" s="61"/>
      <c r="I8" s="61"/>
      <c r="J8" s="62" t="e">
        <f t="shared" si="0"/>
        <v>#DIV/0!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5954.3</v>
      </c>
      <c r="E9" s="61">
        <v>4133.5</v>
      </c>
      <c r="F9" s="62">
        <f t="shared" si="1"/>
        <v>0.69420418856960509</v>
      </c>
      <c r="G9" s="61">
        <v>190</v>
      </c>
      <c r="H9" s="61">
        <v>40</v>
      </c>
      <c r="I9" s="61"/>
      <c r="J9" s="62">
        <f t="shared" si="0"/>
        <v>0</v>
      </c>
    </row>
    <row r="10" spans="1:10" s="25" customFormat="1" ht="60" x14ac:dyDescent="0.2">
      <c r="A10" s="52">
        <v>9311060</v>
      </c>
      <c r="B10" s="53" t="s">
        <v>25</v>
      </c>
      <c r="C10" s="61">
        <v>32</v>
      </c>
      <c r="D10" s="68">
        <v>32</v>
      </c>
      <c r="E10" s="68">
        <v>32</v>
      </c>
      <c r="F10" s="62">
        <f t="shared" si="1"/>
        <v>1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19257.599999999999</v>
      </c>
      <c r="E11" s="61">
        <v>12879</v>
      </c>
      <c r="F11" s="62">
        <f t="shared" si="1"/>
        <v>0.66877492522432702</v>
      </c>
      <c r="G11" s="61">
        <v>430</v>
      </c>
      <c r="H11" s="61">
        <v>80</v>
      </c>
      <c r="I11" s="61"/>
      <c r="J11" s="62">
        <f t="shared" si="0"/>
        <v>0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11541.2</v>
      </c>
      <c r="E12" s="61">
        <v>7451.4</v>
      </c>
      <c r="F12" s="62">
        <f t="shared" si="1"/>
        <v>0.64563476934807462</v>
      </c>
      <c r="G12" s="61">
        <v>800</v>
      </c>
      <c r="H12" s="61">
        <v>200</v>
      </c>
      <c r="I12" s="61">
        <v>12.3</v>
      </c>
      <c r="J12" s="62">
        <f t="shared" si="0"/>
        <v>6.1500000000000006E-2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2554.4</v>
      </c>
      <c r="E13" s="61">
        <v>1915</v>
      </c>
      <c r="F13" s="62">
        <f t="shared" si="1"/>
        <v>0.74968681490761035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4579.8999999999996</v>
      </c>
      <c r="E14" s="61">
        <v>3166.1</v>
      </c>
      <c r="F14" s="62">
        <f t="shared" si="1"/>
        <v>0.69130330356558012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1011.1</v>
      </c>
      <c r="E15" s="61">
        <v>634.1</v>
      </c>
      <c r="F15" s="62">
        <f t="shared" si="1"/>
        <v>0.62713875976659084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">
      <c r="A16" s="52">
        <v>9311230</v>
      </c>
      <c r="B16" s="53" t="s">
        <v>31</v>
      </c>
      <c r="C16" s="61">
        <v>72.400000000000006</v>
      </c>
      <c r="D16" s="69">
        <v>27.1</v>
      </c>
      <c r="E16" s="61">
        <v>25.3</v>
      </c>
      <c r="F16" s="62">
        <f t="shared" si="1"/>
        <v>0.93357933579335795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10564.4</v>
      </c>
      <c r="E17" s="61">
        <v>10157.4</v>
      </c>
      <c r="F17" s="62">
        <f t="shared" si="1"/>
        <v>0.96147438567263643</v>
      </c>
      <c r="G17" s="61">
        <v>800</v>
      </c>
      <c r="H17" s="61">
        <v>800</v>
      </c>
      <c r="I17" s="61">
        <v>379</v>
      </c>
      <c r="J17" s="62">
        <f t="shared" si="0"/>
        <v>0.47375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42045.1</v>
      </c>
      <c r="E18" s="61">
        <v>39052.1</v>
      </c>
      <c r="F18" s="62">
        <f t="shared" si="1"/>
        <v>0.92881453486851029</v>
      </c>
      <c r="G18" s="61">
        <v>55850</v>
      </c>
      <c r="H18" s="61">
        <v>44778.3</v>
      </c>
      <c r="I18" s="61">
        <v>1032.5999999999999</v>
      </c>
      <c r="J18" s="62">
        <f t="shared" si="0"/>
        <v>2.3060276964511826E-2</v>
      </c>
    </row>
    <row r="19" spans="1:10" s="25" customFormat="1" ht="15.75" x14ac:dyDescent="0.2">
      <c r="A19" s="52">
        <v>9312180</v>
      </c>
      <c r="B19" s="53" t="s">
        <v>34</v>
      </c>
      <c r="C19" s="61">
        <v>133707.1</v>
      </c>
      <c r="D19" s="61">
        <v>52954.6</v>
      </c>
      <c r="E19" s="61">
        <v>50714.6</v>
      </c>
      <c r="F19" s="62">
        <f t="shared" si="1"/>
        <v>0.95769961438666329</v>
      </c>
      <c r="G19" s="61">
        <v>7266</v>
      </c>
      <c r="H19" s="61">
        <v>4611</v>
      </c>
      <c r="I19" s="61">
        <v>1352.2</v>
      </c>
      <c r="J19" s="62">
        <f t="shared" si="0"/>
        <v>0.29325525916287143</v>
      </c>
    </row>
    <row r="20" spans="1:10" s="25" customFormat="1" ht="15.75" x14ac:dyDescent="0.2">
      <c r="A20" s="52">
        <v>9312220</v>
      </c>
      <c r="B20" s="53" t="s">
        <v>80</v>
      </c>
      <c r="C20" s="61">
        <v>3789.8</v>
      </c>
      <c r="D20" s="61">
        <v>842.2</v>
      </c>
      <c r="E20" s="61">
        <v>842.2</v>
      </c>
      <c r="F20" s="62">
        <f t="shared" si="1"/>
        <v>1</v>
      </c>
      <c r="G20" s="61"/>
      <c r="H20" s="61"/>
      <c r="I20" s="61"/>
      <c r="J20" s="62"/>
    </row>
    <row r="21" spans="1:10" s="25" customFormat="1" ht="60" x14ac:dyDescent="0.2">
      <c r="A21" s="52">
        <v>9313104</v>
      </c>
      <c r="B21" s="53" t="s">
        <v>36</v>
      </c>
      <c r="C21" s="61">
        <v>17870.099999999999</v>
      </c>
      <c r="D21" s="61">
        <v>7511.6</v>
      </c>
      <c r="E21" s="61">
        <v>6266.4</v>
      </c>
      <c r="F21" s="62">
        <f t="shared" si="1"/>
        <v>0.83422972469247558</v>
      </c>
      <c r="G21" s="61">
        <v>107.9</v>
      </c>
      <c r="H21" s="61">
        <v>107.9</v>
      </c>
      <c r="I21" s="61">
        <v>11.9</v>
      </c>
      <c r="J21" s="62">
        <f t="shared" si="0"/>
        <v>0.1102873030583874</v>
      </c>
    </row>
    <row r="22" spans="1:10" s="25" customFormat="1" ht="30" x14ac:dyDescent="0.2">
      <c r="A22" s="52">
        <v>9313131</v>
      </c>
      <c r="B22" s="53" t="s">
        <v>38</v>
      </c>
      <c r="C22" s="61">
        <v>2788.1</v>
      </c>
      <c r="D22" s="61">
        <v>1071.5</v>
      </c>
      <c r="E22" s="61">
        <v>941.5</v>
      </c>
      <c r="F22" s="62">
        <f t="shared" si="1"/>
        <v>0.8786747550163323</v>
      </c>
      <c r="G22" s="66"/>
      <c r="H22" s="66"/>
      <c r="I22" s="66"/>
      <c r="J22" s="62" t="e">
        <f t="shared" si="0"/>
        <v>#DIV/0!</v>
      </c>
    </row>
    <row r="23" spans="1:10" s="25" customFormat="1" ht="15.75" x14ac:dyDescent="0.25">
      <c r="A23" s="52">
        <v>9313134</v>
      </c>
      <c r="B23" s="53" t="s">
        <v>39</v>
      </c>
      <c r="C23" s="61">
        <v>20</v>
      </c>
      <c r="D23" s="63">
        <v>20</v>
      </c>
      <c r="E23" s="61">
        <v>18.100000000000001</v>
      </c>
      <c r="F23" s="62">
        <f t="shared" si="1"/>
        <v>0.90500000000000003</v>
      </c>
      <c r="G23" s="61"/>
      <c r="H23" s="66"/>
      <c r="I23" s="66"/>
      <c r="J23" s="62" t="e">
        <f t="shared" si="0"/>
        <v>#DIV/0!</v>
      </c>
    </row>
    <row r="24" spans="1:10" s="25" customFormat="1" ht="30" x14ac:dyDescent="0.2">
      <c r="A24" s="52">
        <v>9313142</v>
      </c>
      <c r="B24" s="53" t="s">
        <v>41</v>
      </c>
      <c r="C24" s="61">
        <v>9779.2000000000007</v>
      </c>
      <c r="D24" s="61">
        <v>4367.8</v>
      </c>
      <c r="E24" s="61">
        <v>3343.5</v>
      </c>
      <c r="F24" s="62">
        <f t="shared" si="1"/>
        <v>0.7654883465360135</v>
      </c>
      <c r="G24" s="61">
        <v>1600</v>
      </c>
      <c r="H24" s="61">
        <v>555</v>
      </c>
      <c r="I24" s="61">
        <v>94.3</v>
      </c>
      <c r="J24" s="62">
        <f t="shared" si="0"/>
        <v>0.1699099099099099</v>
      </c>
    </row>
    <row r="25" spans="1:10" s="25" customFormat="1" ht="15.75" x14ac:dyDescent="0.2">
      <c r="A25" s="52">
        <v>9313143</v>
      </c>
      <c r="B25" s="53" t="s">
        <v>78</v>
      </c>
      <c r="C25" s="61">
        <v>15</v>
      </c>
      <c r="D25" s="61">
        <v>8.8000000000000007</v>
      </c>
      <c r="E25" s="61">
        <v>5.2</v>
      </c>
      <c r="F25" s="62">
        <f t="shared" si="1"/>
        <v>0.59090909090909083</v>
      </c>
      <c r="G25" s="61"/>
      <c r="H25" s="61"/>
      <c r="I25" s="61"/>
      <c r="J25" s="62"/>
    </row>
    <row r="26" spans="1:10" s="25" customFormat="1" ht="45" x14ac:dyDescent="0.2">
      <c r="A26" s="52">
        <v>9313202</v>
      </c>
      <c r="B26" s="53" t="s">
        <v>43</v>
      </c>
      <c r="C26" s="61">
        <v>750.2</v>
      </c>
      <c r="D26" s="68">
        <v>290</v>
      </c>
      <c r="E26" s="61">
        <v>169.6</v>
      </c>
      <c r="F26" s="62">
        <f t="shared" si="1"/>
        <v>0.58482758620689657</v>
      </c>
      <c r="G26" s="61"/>
      <c r="H26" s="61"/>
      <c r="I26" s="61"/>
      <c r="J26" s="62" t="e">
        <f t="shared" si="0"/>
        <v>#DIV/0!</v>
      </c>
    </row>
    <row r="27" spans="1:10" s="25" customFormat="1" ht="19.5" customHeight="1" x14ac:dyDescent="0.25">
      <c r="A27" s="52">
        <v>9313240</v>
      </c>
      <c r="B27" s="53" t="s">
        <v>44</v>
      </c>
      <c r="C27" s="61">
        <v>25</v>
      </c>
      <c r="D27" s="63">
        <v>10</v>
      </c>
      <c r="E27" s="61">
        <v>4.3</v>
      </c>
      <c r="F27" s="62">
        <f t="shared" si="1"/>
        <v>0.43</v>
      </c>
      <c r="G27" s="61"/>
      <c r="H27" s="61"/>
      <c r="I27" s="61"/>
      <c r="J27" s="62" t="e">
        <f t="shared" si="0"/>
        <v>#DIV/0!</v>
      </c>
    </row>
    <row r="28" spans="1:10" s="25" customFormat="1" ht="30" x14ac:dyDescent="0.2">
      <c r="A28" s="52">
        <v>9313300</v>
      </c>
      <c r="B28" s="53" t="s">
        <v>45</v>
      </c>
      <c r="C28" s="61">
        <v>2468.5</v>
      </c>
      <c r="D28" s="61">
        <v>930.7</v>
      </c>
      <c r="E28" s="61">
        <v>640.4</v>
      </c>
      <c r="F28" s="62">
        <f t="shared" si="1"/>
        <v>0.68808423767057048</v>
      </c>
      <c r="G28" s="61"/>
      <c r="H28" s="61"/>
      <c r="I28" s="61"/>
      <c r="J28" s="62" t="e">
        <f t="shared" si="0"/>
        <v>#DIV/0!</v>
      </c>
    </row>
    <row r="29" spans="1:10" s="25" customFormat="1" ht="45" x14ac:dyDescent="0.2">
      <c r="A29" s="52">
        <v>9313400</v>
      </c>
      <c r="B29" s="53" t="s">
        <v>46</v>
      </c>
      <c r="C29" s="61">
        <v>3985.3</v>
      </c>
      <c r="D29" s="61">
        <v>1768.9</v>
      </c>
      <c r="E29" s="61">
        <v>1262.5999999999999</v>
      </c>
      <c r="F29" s="62">
        <f t="shared" si="1"/>
        <v>0.7137769235117869</v>
      </c>
      <c r="G29" s="61"/>
      <c r="H29" s="61"/>
      <c r="I29" s="61"/>
      <c r="J29" s="62" t="e">
        <f t="shared" si="0"/>
        <v>#DIV/0!</v>
      </c>
    </row>
    <row r="30" spans="1:10" s="25" customFormat="1" ht="15.75" x14ac:dyDescent="0.2">
      <c r="A30" s="52">
        <v>9314020</v>
      </c>
      <c r="B30" s="53" t="s">
        <v>47</v>
      </c>
      <c r="C30" s="61">
        <v>1325.9</v>
      </c>
      <c r="D30" s="61">
        <v>499.4</v>
      </c>
      <c r="E30" s="61">
        <v>489.2</v>
      </c>
      <c r="F30" s="62">
        <f t="shared" si="1"/>
        <v>0.97957549058870652</v>
      </c>
      <c r="G30" s="61"/>
      <c r="H30" s="61"/>
      <c r="I30" s="61"/>
      <c r="J30" s="62" t="e">
        <f t="shared" si="0"/>
        <v>#DIV/0!</v>
      </c>
    </row>
    <row r="31" spans="1:10" s="25" customFormat="1" ht="30" x14ac:dyDescent="0.2">
      <c r="A31" s="52">
        <v>9314030</v>
      </c>
      <c r="B31" s="53" t="s">
        <v>48</v>
      </c>
      <c r="C31" s="61">
        <v>595</v>
      </c>
      <c r="D31" s="69">
        <v>225</v>
      </c>
      <c r="E31" s="61">
        <v>124.7</v>
      </c>
      <c r="F31" s="62">
        <f t="shared" si="1"/>
        <v>0.55422222222222228</v>
      </c>
      <c r="G31" s="61"/>
      <c r="H31" s="61"/>
      <c r="I31" s="61"/>
      <c r="J31" s="62" t="e">
        <f t="shared" si="0"/>
        <v>#DIV/0!</v>
      </c>
    </row>
    <row r="32" spans="1:10" s="25" customFormat="1" ht="15.75" x14ac:dyDescent="0.2">
      <c r="A32" s="52">
        <v>9314060</v>
      </c>
      <c r="B32" s="53" t="s">
        <v>49</v>
      </c>
      <c r="C32" s="61">
        <v>15470.4</v>
      </c>
      <c r="D32" s="61">
        <v>6186</v>
      </c>
      <c r="E32" s="61">
        <v>5336.1</v>
      </c>
      <c r="F32" s="62">
        <f t="shared" si="1"/>
        <v>0.86260911736178469</v>
      </c>
      <c r="G32" s="61">
        <v>238</v>
      </c>
      <c r="H32" s="61">
        <v>238</v>
      </c>
      <c r="I32" s="61">
        <v>156.4</v>
      </c>
      <c r="J32" s="62">
        <f t="shared" si="0"/>
        <v>0.65714285714285714</v>
      </c>
    </row>
    <row r="33" spans="1:10" s="25" customFormat="1" ht="30" x14ac:dyDescent="0.2">
      <c r="A33" s="52">
        <v>9314090</v>
      </c>
      <c r="B33" s="53" t="s">
        <v>50</v>
      </c>
      <c r="C33" s="61">
        <v>3076.7</v>
      </c>
      <c r="D33" s="61">
        <v>1376.6</v>
      </c>
      <c r="E33" s="61">
        <v>980.2</v>
      </c>
      <c r="F33" s="62">
        <f t="shared" si="1"/>
        <v>0.71204416678773796</v>
      </c>
      <c r="G33" s="61">
        <v>13</v>
      </c>
      <c r="H33" s="61">
        <v>13</v>
      </c>
      <c r="I33" s="61">
        <v>9.9</v>
      </c>
      <c r="J33" s="62">
        <f t="shared" si="0"/>
        <v>0.76153846153846161</v>
      </c>
    </row>
    <row r="34" spans="1:10" s="25" customFormat="1" ht="15.75" x14ac:dyDescent="0.2">
      <c r="A34" s="52">
        <v>9314100</v>
      </c>
      <c r="B34" s="53" t="s">
        <v>51</v>
      </c>
      <c r="C34" s="61">
        <v>48827.5</v>
      </c>
      <c r="D34" s="61">
        <v>18126.8</v>
      </c>
      <c r="E34" s="61">
        <v>16796.7</v>
      </c>
      <c r="F34" s="62">
        <f t="shared" si="1"/>
        <v>0.92662245956263667</v>
      </c>
      <c r="G34" s="61">
        <v>2636.1</v>
      </c>
      <c r="H34" s="61">
        <v>2386.1</v>
      </c>
      <c r="I34" s="61">
        <v>975.3</v>
      </c>
      <c r="J34" s="62">
        <f t="shared" si="0"/>
        <v>0.40874229914923932</v>
      </c>
    </row>
    <row r="35" spans="1:10" s="25" customFormat="1" ht="15.75" x14ac:dyDescent="0.2">
      <c r="A35" s="52">
        <v>9314200</v>
      </c>
      <c r="B35" s="53" t="s">
        <v>52</v>
      </c>
      <c r="C35" s="61">
        <v>1550.2</v>
      </c>
      <c r="D35" s="61">
        <v>736.2</v>
      </c>
      <c r="E35" s="61">
        <v>438.3</v>
      </c>
      <c r="F35" s="62">
        <f t="shared" si="1"/>
        <v>0.5953545232273838</v>
      </c>
      <c r="G35" s="61"/>
      <c r="H35" s="61"/>
      <c r="I35" s="61"/>
      <c r="J35" s="62" t="e">
        <f t="shared" si="0"/>
        <v>#DIV/0!</v>
      </c>
    </row>
    <row r="36" spans="1:10" s="25" customFormat="1" ht="30" x14ac:dyDescent="0.2">
      <c r="A36" s="52">
        <v>9315031</v>
      </c>
      <c r="B36" s="53" t="s">
        <v>54</v>
      </c>
      <c r="C36" s="61">
        <v>16259.1</v>
      </c>
      <c r="D36" s="61">
        <v>6539</v>
      </c>
      <c r="E36" s="61">
        <v>4670.1000000000004</v>
      </c>
      <c r="F36" s="62">
        <f t="shared" si="1"/>
        <v>0.7141917724422695</v>
      </c>
      <c r="G36" s="61">
        <v>490</v>
      </c>
      <c r="H36" s="61"/>
      <c r="I36" s="61"/>
      <c r="J36" s="62" t="e">
        <f t="shared" si="0"/>
        <v>#DIV/0!</v>
      </c>
    </row>
    <row r="37" spans="1:10" s="25" customFormat="1" ht="60" x14ac:dyDescent="0.2">
      <c r="A37" s="52">
        <v>9315061</v>
      </c>
      <c r="B37" s="53" t="s">
        <v>79</v>
      </c>
      <c r="C37" s="61">
        <v>80</v>
      </c>
      <c r="D37" s="69">
        <v>55</v>
      </c>
      <c r="E37" s="61">
        <v>33.200000000000003</v>
      </c>
      <c r="F37" s="62">
        <f t="shared" si="1"/>
        <v>0.60363636363636364</v>
      </c>
      <c r="G37" s="61"/>
      <c r="H37" s="61"/>
      <c r="I37" s="61"/>
      <c r="J37" s="62" t="e">
        <f t="shared" si="0"/>
        <v>#DIV/0!</v>
      </c>
    </row>
    <row r="38" spans="1:10" s="25" customFormat="1" ht="45" x14ac:dyDescent="0.2">
      <c r="A38" s="52">
        <v>9316010</v>
      </c>
      <c r="B38" s="53" t="s">
        <v>56</v>
      </c>
      <c r="C38" s="61"/>
      <c r="D38" s="61"/>
      <c r="E38" s="61"/>
      <c r="F38" s="62" t="e">
        <f t="shared" si="1"/>
        <v>#DIV/0!</v>
      </c>
      <c r="G38" s="61">
        <v>9973.2999999999993</v>
      </c>
      <c r="H38" s="61">
        <v>6478.3</v>
      </c>
      <c r="I38" s="61">
        <v>3773.5</v>
      </c>
      <c r="J38" s="62">
        <f t="shared" si="0"/>
        <v>0.58248305882716145</v>
      </c>
    </row>
    <row r="39" spans="1:10" s="25" customFormat="1" ht="15.75" x14ac:dyDescent="0.2">
      <c r="A39" s="52">
        <v>9316021</v>
      </c>
      <c r="B39" s="53" t="s">
        <v>58</v>
      </c>
      <c r="C39" s="61"/>
      <c r="D39" s="61"/>
      <c r="E39" s="61"/>
      <c r="F39" s="62" t="e">
        <f t="shared" si="1"/>
        <v>#DIV/0!</v>
      </c>
      <c r="G39" s="61">
        <v>35744.800000000003</v>
      </c>
      <c r="H39" s="61">
        <v>18324.8</v>
      </c>
      <c r="I39" s="61">
        <v>18064.3</v>
      </c>
      <c r="J39" s="62">
        <f t="shared" si="0"/>
        <v>0.98578429232515496</v>
      </c>
    </row>
    <row r="40" spans="1:10" s="25" customFormat="1" ht="30" x14ac:dyDescent="0.2">
      <c r="A40" s="52">
        <v>9316030</v>
      </c>
      <c r="B40" s="53" t="s">
        <v>59</v>
      </c>
      <c r="C40" s="61">
        <v>14948</v>
      </c>
      <c r="D40" s="61">
        <v>14948</v>
      </c>
      <c r="E40" s="61">
        <v>13444.5</v>
      </c>
      <c r="F40" s="62">
        <f t="shared" si="1"/>
        <v>0.89941798233877446</v>
      </c>
      <c r="G40" s="61"/>
      <c r="H40" s="61"/>
      <c r="I40" s="61"/>
      <c r="J40" s="62" t="e">
        <f t="shared" si="0"/>
        <v>#DIV/0!</v>
      </c>
    </row>
    <row r="41" spans="1:10" s="25" customFormat="1" ht="15.75" x14ac:dyDescent="0.25">
      <c r="A41" s="52">
        <v>9316060</v>
      </c>
      <c r="B41" s="53" t="s">
        <v>60</v>
      </c>
      <c r="C41" s="61">
        <v>43115.9</v>
      </c>
      <c r="D41" s="65">
        <v>16223.1</v>
      </c>
      <c r="E41" s="61">
        <v>15986.8</v>
      </c>
      <c r="F41" s="62">
        <f t="shared" si="1"/>
        <v>0.98543434978518274</v>
      </c>
      <c r="G41" s="61">
        <v>1676.1</v>
      </c>
      <c r="H41" s="61"/>
      <c r="I41" s="61"/>
      <c r="J41" s="62" t="e">
        <f t="shared" si="0"/>
        <v>#DIV/0!</v>
      </c>
    </row>
    <row r="42" spans="1:10" s="25" customFormat="1" ht="30" x14ac:dyDescent="0.2">
      <c r="A42" s="52">
        <v>9316310</v>
      </c>
      <c r="B42" s="53" t="s">
        <v>61</v>
      </c>
      <c r="C42" s="61"/>
      <c r="D42" s="61"/>
      <c r="E42" s="61"/>
      <c r="F42" s="62" t="e">
        <f t="shared" si="1"/>
        <v>#DIV/0!</v>
      </c>
      <c r="G42" s="61">
        <v>15691.6</v>
      </c>
      <c r="H42" s="61">
        <v>9604.7000000000007</v>
      </c>
      <c r="I42" s="61">
        <v>4952</v>
      </c>
      <c r="J42" s="62">
        <f t="shared" si="0"/>
        <v>0.51558091351109347</v>
      </c>
    </row>
    <row r="43" spans="1:10" s="25" customFormat="1" ht="45" x14ac:dyDescent="0.2">
      <c r="A43" s="52">
        <v>9316330</v>
      </c>
      <c r="B43" s="53" t="s">
        <v>62</v>
      </c>
      <c r="C43" s="61"/>
      <c r="D43" s="61"/>
      <c r="E43" s="61"/>
      <c r="F43" s="62" t="e">
        <f t="shared" si="1"/>
        <v>#DIV/0!</v>
      </c>
      <c r="G43" s="61">
        <v>16908.400000000001</v>
      </c>
      <c r="H43" s="61">
        <v>6340.5</v>
      </c>
      <c r="I43" s="61"/>
      <c r="J43" s="62">
        <f t="shared" si="0"/>
        <v>0</v>
      </c>
    </row>
    <row r="44" spans="1:10" s="25" customFormat="1" ht="45" x14ac:dyDescent="0.2">
      <c r="A44" s="52">
        <v>9316340</v>
      </c>
      <c r="B44" s="53" t="s">
        <v>63</v>
      </c>
      <c r="C44" s="61"/>
      <c r="D44" s="61"/>
      <c r="E44" s="61"/>
      <c r="F44" s="62" t="e">
        <f t="shared" si="1"/>
        <v>#DIV/0!</v>
      </c>
      <c r="G44" s="61">
        <v>4700</v>
      </c>
      <c r="H44" s="61">
        <v>1762.5</v>
      </c>
      <c r="I44" s="61"/>
      <c r="J44" s="62">
        <f t="shared" si="0"/>
        <v>0</v>
      </c>
    </row>
    <row r="45" spans="1:10" s="25" customFormat="1" ht="30" x14ac:dyDescent="0.2">
      <c r="A45" s="52">
        <v>9316380</v>
      </c>
      <c r="B45" s="53" t="s">
        <v>64</v>
      </c>
      <c r="C45" s="61"/>
      <c r="D45" s="61"/>
      <c r="E45" s="61"/>
      <c r="F45" s="62" t="e">
        <f t="shared" si="1"/>
        <v>#DIV/0!</v>
      </c>
      <c r="G45" s="61">
        <v>1700</v>
      </c>
      <c r="H45" s="61">
        <v>637.5</v>
      </c>
      <c r="I45" s="61"/>
      <c r="J45" s="62">
        <f t="shared" si="0"/>
        <v>0</v>
      </c>
    </row>
    <row r="46" spans="1:10" s="25" customFormat="1" ht="30" x14ac:dyDescent="0.2">
      <c r="A46" s="52">
        <v>9319180</v>
      </c>
      <c r="B46" s="53" t="s">
        <v>66</v>
      </c>
      <c r="C46" s="66"/>
      <c r="D46" s="66"/>
      <c r="E46" s="66"/>
      <c r="F46" s="62" t="e">
        <f t="shared" si="1"/>
        <v>#DIV/0!</v>
      </c>
      <c r="G46" s="61">
        <v>3186</v>
      </c>
      <c r="H46" s="61">
        <v>1635.5</v>
      </c>
      <c r="I46" s="61">
        <v>1350.1</v>
      </c>
      <c r="J46" s="62">
        <f t="shared" si="0"/>
        <v>0.82549678997248543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topLeftCell="A40" zoomScale="80" zoomScaleNormal="80" workbookViewId="0">
      <selection activeCell="I12" sqref="I12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3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SUM(C5:C48)</f>
        <v>1701217.8999999994</v>
      </c>
      <c r="D4" s="59">
        <f>SUM(D5:D48)</f>
        <v>945907.70000000019</v>
      </c>
      <c r="E4" s="59">
        <f>SUM(E5:E48)</f>
        <v>780837.00000000012</v>
      </c>
      <c r="F4" s="60">
        <f>E4/D4</f>
        <v>0.82548963286798482</v>
      </c>
      <c r="G4" s="59">
        <f>SUM(G5:G48)</f>
        <v>253783.42</v>
      </c>
      <c r="H4" s="59">
        <f>SUM(H5:H48)</f>
        <v>172702.8</v>
      </c>
      <c r="I4" s="59">
        <f>SUM(I5:I48)</f>
        <v>60325.200000000004</v>
      </c>
      <c r="J4" s="60">
        <f>I4/H4</f>
        <v>0.34930064828132495</v>
      </c>
    </row>
    <row r="5" spans="1:10" s="25" customFormat="1" ht="30" x14ac:dyDescent="0.2">
      <c r="A5" s="52">
        <v>9310190</v>
      </c>
      <c r="B5" s="53" t="s">
        <v>20</v>
      </c>
      <c r="C5" s="61">
        <v>69316.2</v>
      </c>
      <c r="D5" s="61">
        <v>37156.800000000003</v>
      </c>
      <c r="E5" s="61">
        <v>34813.1</v>
      </c>
      <c r="F5" s="62">
        <f>E5/D5</f>
        <v>0.93692406235197856</v>
      </c>
      <c r="G5" s="61">
        <v>6091.5</v>
      </c>
      <c r="H5" s="61">
        <v>5290.8</v>
      </c>
      <c r="I5" s="61">
        <v>1019.5</v>
      </c>
      <c r="J5" s="62">
        <f t="shared" ref="J5:J48" si="0">I5/H5</f>
        <v>0.1926929764874877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241731</v>
      </c>
      <c r="E6" s="61">
        <v>171989.8</v>
      </c>
      <c r="F6" s="62">
        <f t="shared" ref="F6:F48" si="1">E6/D6</f>
        <v>0.71149252681699904</v>
      </c>
      <c r="G6" s="61">
        <v>26105.3</v>
      </c>
      <c r="H6" s="61">
        <v>21235.3</v>
      </c>
      <c r="I6" s="61">
        <v>7761.3</v>
      </c>
      <c r="J6" s="62">
        <f t="shared" si="0"/>
        <v>0.36549048047355115</v>
      </c>
    </row>
    <row r="7" spans="1:10" s="25" customFormat="1" ht="75" x14ac:dyDescent="0.2">
      <c r="A7" s="52">
        <v>9311020</v>
      </c>
      <c r="B7" s="53" t="s">
        <v>22</v>
      </c>
      <c r="C7" s="61">
        <v>598525</v>
      </c>
      <c r="D7" s="61">
        <v>351837.9</v>
      </c>
      <c r="E7" s="61">
        <v>304065.8</v>
      </c>
      <c r="F7" s="62">
        <f t="shared" si="1"/>
        <v>0.86422127917430147</v>
      </c>
      <c r="G7" s="61">
        <v>35164.400000000001</v>
      </c>
      <c r="H7" s="61">
        <v>22789.4</v>
      </c>
      <c r="I7" s="61">
        <v>7921.2</v>
      </c>
      <c r="J7" s="62">
        <f t="shared" si="0"/>
        <v>0.34758264807322697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1572.4</v>
      </c>
      <c r="E8" s="61">
        <v>1131.3</v>
      </c>
      <c r="F8" s="62">
        <f t="shared" si="1"/>
        <v>0.7194734164334774</v>
      </c>
      <c r="G8" s="61"/>
      <c r="H8" s="61"/>
      <c r="I8" s="61"/>
      <c r="J8" s="62" t="e">
        <f t="shared" si="0"/>
        <v>#DIV/0!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7394.1</v>
      </c>
      <c r="E9" s="61">
        <v>5381.8</v>
      </c>
      <c r="F9" s="62">
        <f t="shared" si="1"/>
        <v>0.72785058357338961</v>
      </c>
      <c r="G9" s="61">
        <v>190</v>
      </c>
      <c r="H9" s="61">
        <v>190</v>
      </c>
      <c r="I9" s="61">
        <v>142.4</v>
      </c>
      <c r="J9" s="62">
        <f t="shared" si="0"/>
        <v>0.74947368421052629</v>
      </c>
    </row>
    <row r="10" spans="1:10" s="25" customFormat="1" ht="60" x14ac:dyDescent="0.2">
      <c r="A10" s="52">
        <v>9311060</v>
      </c>
      <c r="B10" s="53" t="s">
        <v>25</v>
      </c>
      <c r="C10" s="61">
        <v>32</v>
      </c>
      <c r="D10" s="68">
        <v>32</v>
      </c>
      <c r="E10" s="68">
        <v>32</v>
      </c>
      <c r="F10" s="62">
        <f t="shared" si="1"/>
        <v>1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25094.1</v>
      </c>
      <c r="E11" s="61">
        <v>18455.400000000001</v>
      </c>
      <c r="F11" s="62">
        <f t="shared" si="1"/>
        <v>0.73544777457649413</v>
      </c>
      <c r="G11" s="61">
        <v>430</v>
      </c>
      <c r="H11" s="61">
        <v>430</v>
      </c>
      <c r="I11" s="61">
        <v>124.1</v>
      </c>
      <c r="J11" s="62">
        <f t="shared" si="0"/>
        <v>0.28860465116279066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15205.3</v>
      </c>
      <c r="E12" s="61">
        <v>9399.5</v>
      </c>
      <c r="F12" s="62">
        <f t="shared" si="1"/>
        <v>0.6181726108659481</v>
      </c>
      <c r="G12" s="61">
        <v>800</v>
      </c>
      <c r="H12" s="61">
        <v>800</v>
      </c>
      <c r="I12" s="61">
        <v>160.6</v>
      </c>
      <c r="J12" s="62">
        <f t="shared" si="0"/>
        <v>0.20074999999999998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3190.5</v>
      </c>
      <c r="E13" s="61">
        <v>2780.5</v>
      </c>
      <c r="F13" s="62">
        <f t="shared" si="1"/>
        <v>0.87149349631719164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5587.4</v>
      </c>
      <c r="E14" s="61">
        <v>3865.3</v>
      </c>
      <c r="F14" s="62">
        <f t="shared" si="1"/>
        <v>0.69178866735870004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1239.4000000000001</v>
      </c>
      <c r="E15" s="61">
        <v>748.7</v>
      </c>
      <c r="F15" s="62">
        <f t="shared" si="1"/>
        <v>0.60408262062288198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">
      <c r="A16" s="52">
        <v>9311230</v>
      </c>
      <c r="B16" s="53" t="s">
        <v>31</v>
      </c>
      <c r="C16" s="61">
        <v>72.400000000000006</v>
      </c>
      <c r="D16" s="69">
        <v>27.1</v>
      </c>
      <c r="E16" s="61">
        <v>25.3</v>
      </c>
      <c r="F16" s="62">
        <f t="shared" si="1"/>
        <v>0.93357933579335795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13081.2</v>
      </c>
      <c r="E17" s="61">
        <v>12661.9</v>
      </c>
      <c r="F17" s="62">
        <f t="shared" si="1"/>
        <v>0.96794636577684001</v>
      </c>
      <c r="G17" s="61">
        <v>1924</v>
      </c>
      <c r="H17" s="61">
        <v>800</v>
      </c>
      <c r="I17" s="61">
        <v>796</v>
      </c>
      <c r="J17" s="62">
        <f t="shared" si="0"/>
        <v>0.995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51467.8</v>
      </c>
      <c r="E18" s="61">
        <v>48240.3</v>
      </c>
      <c r="F18" s="62">
        <f t="shared" si="1"/>
        <v>0.93729088867214061</v>
      </c>
      <c r="G18" s="61">
        <v>55850</v>
      </c>
      <c r="H18" s="61">
        <v>46544.3</v>
      </c>
      <c r="I18" s="61">
        <v>3807.7</v>
      </c>
      <c r="J18" s="62">
        <f t="shared" si="0"/>
        <v>8.1808083911456386E-2</v>
      </c>
    </row>
    <row r="19" spans="1:10" s="25" customFormat="1" ht="15.75" x14ac:dyDescent="0.2">
      <c r="A19" s="52">
        <v>9312180</v>
      </c>
      <c r="B19" s="53" t="s">
        <v>34</v>
      </c>
      <c r="C19" s="61">
        <v>133997.1</v>
      </c>
      <c r="D19" s="61">
        <v>64580.9</v>
      </c>
      <c r="E19" s="61">
        <v>62524.6</v>
      </c>
      <c r="F19" s="62">
        <f t="shared" si="1"/>
        <v>0.96815931645424569</v>
      </c>
      <c r="G19" s="61">
        <v>8906.2000000000007</v>
      </c>
      <c r="H19" s="61">
        <v>5623.4</v>
      </c>
      <c r="I19" s="61">
        <v>3347.8</v>
      </c>
      <c r="J19" s="62">
        <f t="shared" si="0"/>
        <v>0.59533378383184554</v>
      </c>
    </row>
    <row r="20" spans="1:10" s="25" customFormat="1" ht="15.75" x14ac:dyDescent="0.2">
      <c r="A20" s="52">
        <v>9312220</v>
      </c>
      <c r="B20" s="53" t="s">
        <v>80</v>
      </c>
      <c r="C20" s="61">
        <v>3789.8</v>
      </c>
      <c r="D20" s="61">
        <v>1263.3</v>
      </c>
      <c r="E20" s="61">
        <v>1263.3</v>
      </c>
      <c r="F20" s="62">
        <f t="shared" si="1"/>
        <v>1</v>
      </c>
      <c r="G20" s="61"/>
      <c r="H20" s="61"/>
      <c r="I20" s="61"/>
      <c r="J20" s="62"/>
    </row>
    <row r="21" spans="1:10" s="25" customFormat="1" ht="60" x14ac:dyDescent="0.2">
      <c r="A21" s="52">
        <v>9313104</v>
      </c>
      <c r="B21" s="53" t="s">
        <v>36</v>
      </c>
      <c r="C21" s="61">
        <v>17870.099999999999</v>
      </c>
      <c r="D21" s="61">
        <v>8915.4</v>
      </c>
      <c r="E21" s="61">
        <v>8032.5</v>
      </c>
      <c r="F21" s="62">
        <f t="shared" si="1"/>
        <v>0.90096910963052701</v>
      </c>
      <c r="G21" s="61">
        <v>107.9</v>
      </c>
      <c r="H21" s="61">
        <v>107.9</v>
      </c>
      <c r="I21" s="61">
        <v>11.9</v>
      </c>
      <c r="J21" s="62">
        <f t="shared" si="0"/>
        <v>0.1102873030583874</v>
      </c>
    </row>
    <row r="22" spans="1:10" s="25" customFormat="1" ht="30" x14ac:dyDescent="0.2">
      <c r="A22" s="52">
        <v>9313131</v>
      </c>
      <c r="B22" s="53" t="s">
        <v>38</v>
      </c>
      <c r="C22" s="61">
        <v>2788.1</v>
      </c>
      <c r="D22" s="61">
        <v>1373.8</v>
      </c>
      <c r="E22" s="61">
        <v>1213.4000000000001</v>
      </c>
      <c r="F22" s="62">
        <f t="shared" si="1"/>
        <v>0.88324355801426713</v>
      </c>
      <c r="G22" s="66"/>
      <c r="H22" s="66"/>
      <c r="I22" s="66"/>
      <c r="J22" s="62" t="e">
        <f t="shared" si="0"/>
        <v>#DIV/0!</v>
      </c>
    </row>
    <row r="23" spans="1:10" s="25" customFormat="1" ht="15.75" x14ac:dyDescent="0.25">
      <c r="A23" s="52">
        <v>9313134</v>
      </c>
      <c r="B23" s="53" t="s">
        <v>39</v>
      </c>
      <c r="C23" s="61">
        <v>20</v>
      </c>
      <c r="D23" s="63">
        <v>20</v>
      </c>
      <c r="E23" s="61">
        <v>18.100000000000001</v>
      </c>
      <c r="F23" s="62">
        <f t="shared" si="1"/>
        <v>0.90500000000000003</v>
      </c>
      <c r="G23" s="61"/>
      <c r="H23" s="66"/>
      <c r="I23" s="66"/>
      <c r="J23" s="62" t="e">
        <f t="shared" si="0"/>
        <v>#DIV/0!</v>
      </c>
    </row>
    <row r="24" spans="1:10" s="25" customFormat="1" ht="30" x14ac:dyDescent="0.2">
      <c r="A24" s="52">
        <v>9313142</v>
      </c>
      <c r="B24" s="53" t="s">
        <v>41</v>
      </c>
      <c r="C24" s="61">
        <v>9779.2000000000007</v>
      </c>
      <c r="D24" s="61">
        <v>5467.7</v>
      </c>
      <c r="E24" s="61">
        <v>4581</v>
      </c>
      <c r="F24" s="62">
        <f t="shared" si="1"/>
        <v>0.83782943468003002</v>
      </c>
      <c r="G24" s="61">
        <v>2100</v>
      </c>
      <c r="H24" s="61">
        <v>1850</v>
      </c>
      <c r="I24" s="61">
        <v>446.9</v>
      </c>
      <c r="J24" s="62">
        <f t="shared" si="0"/>
        <v>0.24156756756756756</v>
      </c>
    </row>
    <row r="25" spans="1:10" s="25" customFormat="1" ht="15.75" x14ac:dyDescent="0.2">
      <c r="A25" s="52">
        <v>9313143</v>
      </c>
      <c r="B25" s="53" t="s">
        <v>78</v>
      </c>
      <c r="C25" s="61">
        <v>15</v>
      </c>
      <c r="D25" s="61">
        <v>8.8000000000000007</v>
      </c>
      <c r="E25" s="61">
        <v>8.8000000000000007</v>
      </c>
      <c r="F25" s="62">
        <f t="shared" si="1"/>
        <v>1</v>
      </c>
      <c r="G25" s="61"/>
      <c r="H25" s="61"/>
      <c r="I25" s="61"/>
      <c r="J25" s="62"/>
    </row>
    <row r="26" spans="1:10" s="25" customFormat="1" ht="45" x14ac:dyDescent="0.2">
      <c r="A26" s="52">
        <v>9313202</v>
      </c>
      <c r="B26" s="53" t="s">
        <v>43</v>
      </c>
      <c r="C26" s="61">
        <v>750.2</v>
      </c>
      <c r="D26" s="68">
        <v>360</v>
      </c>
      <c r="E26" s="61">
        <v>265.3</v>
      </c>
      <c r="F26" s="62">
        <f t="shared" si="1"/>
        <v>0.73694444444444451</v>
      </c>
      <c r="G26" s="61"/>
      <c r="H26" s="61"/>
      <c r="I26" s="61"/>
      <c r="J26" s="62" t="e">
        <f t="shared" si="0"/>
        <v>#DIV/0!</v>
      </c>
    </row>
    <row r="27" spans="1:10" s="25" customFormat="1" ht="19.5" customHeight="1" x14ac:dyDescent="0.25">
      <c r="A27" s="52">
        <v>9313240</v>
      </c>
      <c r="B27" s="53" t="s">
        <v>44</v>
      </c>
      <c r="C27" s="61">
        <v>25</v>
      </c>
      <c r="D27" s="63">
        <v>15</v>
      </c>
      <c r="E27" s="61">
        <v>7.7</v>
      </c>
      <c r="F27" s="62">
        <f t="shared" si="1"/>
        <v>0.51333333333333331</v>
      </c>
      <c r="G27" s="61"/>
      <c r="H27" s="61"/>
      <c r="I27" s="61"/>
      <c r="J27" s="62" t="e">
        <f t="shared" si="0"/>
        <v>#DIV/0!</v>
      </c>
    </row>
    <row r="28" spans="1:10" s="25" customFormat="1" ht="181.5" customHeight="1" x14ac:dyDescent="0.25">
      <c r="A28" s="52">
        <v>9313250</v>
      </c>
      <c r="B28" s="53" t="s">
        <v>82</v>
      </c>
      <c r="C28" s="61"/>
      <c r="D28" s="63"/>
      <c r="E28" s="61"/>
      <c r="F28" s="62"/>
      <c r="G28" s="61"/>
      <c r="H28" s="61">
        <v>12370.3</v>
      </c>
      <c r="I28" s="61"/>
      <c r="J28" s="62"/>
    </row>
    <row r="29" spans="1:10" s="25" customFormat="1" ht="30" x14ac:dyDescent="0.2">
      <c r="A29" s="52">
        <v>9313300</v>
      </c>
      <c r="B29" s="53" t="s">
        <v>45</v>
      </c>
      <c r="C29" s="61">
        <v>2468.5</v>
      </c>
      <c r="D29" s="61">
        <v>1425.2</v>
      </c>
      <c r="E29" s="61">
        <v>1137.0999999999999</v>
      </c>
      <c r="F29" s="62">
        <f t="shared" si="1"/>
        <v>0.79785293292169512</v>
      </c>
      <c r="G29" s="61"/>
      <c r="H29" s="61"/>
      <c r="I29" s="61"/>
      <c r="J29" s="62" t="e">
        <f t="shared" si="0"/>
        <v>#DIV/0!</v>
      </c>
    </row>
    <row r="30" spans="1:10" s="25" customFormat="1" ht="45" x14ac:dyDescent="0.2">
      <c r="A30" s="52">
        <v>9313400</v>
      </c>
      <c r="B30" s="53" t="s">
        <v>46</v>
      </c>
      <c r="C30" s="61">
        <v>3985.3</v>
      </c>
      <c r="D30" s="61">
        <v>2061.9</v>
      </c>
      <c r="E30" s="61">
        <v>1608.8</v>
      </c>
      <c r="F30" s="62">
        <f t="shared" si="1"/>
        <v>0.78025122459867102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9314020</v>
      </c>
      <c r="B31" s="53" t="s">
        <v>47</v>
      </c>
      <c r="C31" s="61">
        <v>1325.9</v>
      </c>
      <c r="D31" s="61">
        <v>609.4</v>
      </c>
      <c r="E31" s="61">
        <v>602.29999999999995</v>
      </c>
      <c r="F31" s="62">
        <f t="shared" si="1"/>
        <v>0.98834919593042336</v>
      </c>
      <c r="G31" s="61"/>
      <c r="H31" s="61"/>
      <c r="I31" s="61"/>
      <c r="J31" s="62" t="e">
        <f t="shared" si="0"/>
        <v>#DIV/0!</v>
      </c>
    </row>
    <row r="32" spans="1:10" s="25" customFormat="1" ht="30" x14ac:dyDescent="0.2">
      <c r="A32" s="52">
        <v>9314030</v>
      </c>
      <c r="B32" s="53" t="s">
        <v>48</v>
      </c>
      <c r="C32" s="61">
        <v>595</v>
      </c>
      <c r="D32" s="69">
        <v>274</v>
      </c>
      <c r="E32" s="61">
        <v>273.7</v>
      </c>
      <c r="F32" s="62">
        <f t="shared" si="1"/>
        <v>0.99890510948905109</v>
      </c>
      <c r="G32" s="61"/>
      <c r="H32" s="61"/>
      <c r="I32" s="61"/>
      <c r="J32" s="62" t="e">
        <f t="shared" si="0"/>
        <v>#DIV/0!</v>
      </c>
    </row>
    <row r="33" spans="1:10" s="25" customFormat="1" ht="15.75" x14ac:dyDescent="0.2">
      <c r="A33" s="52">
        <v>9314060</v>
      </c>
      <c r="B33" s="53" t="s">
        <v>49</v>
      </c>
      <c r="C33" s="61">
        <v>15470.4</v>
      </c>
      <c r="D33" s="61">
        <v>7545.9</v>
      </c>
      <c r="E33" s="61">
        <v>6589.2</v>
      </c>
      <c r="F33" s="62">
        <f t="shared" si="1"/>
        <v>0.87321591857830083</v>
      </c>
      <c r="G33" s="61">
        <v>5793</v>
      </c>
      <c r="H33" s="61">
        <v>1063</v>
      </c>
      <c r="I33" s="61">
        <v>199.8</v>
      </c>
      <c r="J33" s="62">
        <f t="shared" si="0"/>
        <v>0.18795860771401696</v>
      </c>
    </row>
    <row r="34" spans="1:10" s="25" customFormat="1" ht="30" x14ac:dyDescent="0.2">
      <c r="A34" s="52">
        <v>9314090</v>
      </c>
      <c r="B34" s="53" t="s">
        <v>50</v>
      </c>
      <c r="C34" s="61">
        <v>3076.7</v>
      </c>
      <c r="D34" s="61">
        <v>1841.4</v>
      </c>
      <c r="E34" s="61">
        <v>1196.0999999999999</v>
      </c>
      <c r="F34" s="62">
        <f t="shared" si="1"/>
        <v>0.64956011730205265</v>
      </c>
      <c r="G34" s="61">
        <v>13</v>
      </c>
      <c r="H34" s="61">
        <v>13</v>
      </c>
      <c r="I34" s="61">
        <v>9.9</v>
      </c>
      <c r="J34" s="62">
        <f t="shared" si="0"/>
        <v>0.76153846153846161</v>
      </c>
    </row>
    <row r="35" spans="1:10" s="25" customFormat="1" ht="15.75" x14ac:dyDescent="0.2">
      <c r="A35" s="52">
        <v>9314100</v>
      </c>
      <c r="B35" s="53" t="s">
        <v>51</v>
      </c>
      <c r="C35" s="61">
        <v>48827.5</v>
      </c>
      <c r="D35" s="61">
        <v>29051.5</v>
      </c>
      <c r="E35" s="61">
        <v>28364.799999999999</v>
      </c>
      <c r="F35" s="62">
        <f t="shared" si="1"/>
        <v>0.97636266629950264</v>
      </c>
      <c r="G35" s="61">
        <v>2791.1</v>
      </c>
      <c r="H35" s="61">
        <v>2636.1</v>
      </c>
      <c r="I35" s="61">
        <v>1735.2</v>
      </c>
      <c r="J35" s="62">
        <f t="shared" si="0"/>
        <v>0.65824513485831349</v>
      </c>
    </row>
    <row r="36" spans="1:10" s="25" customFormat="1" ht="15.75" x14ac:dyDescent="0.2">
      <c r="A36" s="52">
        <v>9314200</v>
      </c>
      <c r="B36" s="53" t="s">
        <v>52</v>
      </c>
      <c r="C36" s="61">
        <v>1550.2</v>
      </c>
      <c r="D36" s="61">
        <v>869.6</v>
      </c>
      <c r="E36" s="61">
        <v>545.70000000000005</v>
      </c>
      <c r="F36" s="62">
        <f t="shared" si="1"/>
        <v>0.62752989880404786</v>
      </c>
      <c r="G36" s="61"/>
      <c r="H36" s="61"/>
      <c r="I36" s="61"/>
      <c r="J36" s="62" t="e">
        <f t="shared" si="0"/>
        <v>#DIV/0!</v>
      </c>
    </row>
    <row r="37" spans="1:10" s="25" customFormat="1" ht="30" x14ac:dyDescent="0.2">
      <c r="A37" s="52">
        <v>9315031</v>
      </c>
      <c r="B37" s="53" t="s">
        <v>54</v>
      </c>
      <c r="C37" s="61">
        <v>16259.1</v>
      </c>
      <c r="D37" s="61">
        <v>8041.5</v>
      </c>
      <c r="E37" s="61">
        <v>6327.4</v>
      </c>
      <c r="F37" s="62">
        <f t="shared" si="1"/>
        <v>0.78684325063731886</v>
      </c>
      <c r="G37" s="61">
        <v>590</v>
      </c>
      <c r="H37" s="61">
        <v>490</v>
      </c>
      <c r="I37" s="61"/>
      <c r="J37" s="62">
        <f t="shared" si="0"/>
        <v>0</v>
      </c>
    </row>
    <row r="38" spans="1:10" s="25" customFormat="1" ht="60" x14ac:dyDescent="0.2">
      <c r="A38" s="52">
        <v>9315061</v>
      </c>
      <c r="B38" s="53" t="s">
        <v>79</v>
      </c>
      <c r="C38" s="61">
        <v>80</v>
      </c>
      <c r="D38" s="69">
        <v>55</v>
      </c>
      <c r="E38" s="61">
        <v>37.9</v>
      </c>
      <c r="F38" s="62">
        <f t="shared" si="1"/>
        <v>0.68909090909090909</v>
      </c>
      <c r="G38" s="61"/>
      <c r="H38" s="61"/>
      <c r="I38" s="61"/>
      <c r="J38" s="62" t="e">
        <f t="shared" si="0"/>
        <v>#DIV/0!</v>
      </c>
    </row>
    <row r="39" spans="1:10" s="25" customFormat="1" ht="45" x14ac:dyDescent="0.2">
      <c r="A39" s="52">
        <v>9316010</v>
      </c>
      <c r="B39" s="53" t="s">
        <v>56</v>
      </c>
      <c r="C39" s="61"/>
      <c r="D39" s="61"/>
      <c r="E39" s="61"/>
      <c r="F39" s="62" t="e">
        <f t="shared" si="1"/>
        <v>#DIV/0!</v>
      </c>
      <c r="G39" s="61">
        <v>21020.32</v>
      </c>
      <c r="H39" s="61">
        <v>8478.2999999999993</v>
      </c>
      <c r="I39" s="61">
        <v>4285.8999999999996</v>
      </c>
      <c r="J39" s="62">
        <f t="shared" si="0"/>
        <v>0.5055140771145159</v>
      </c>
    </row>
    <row r="40" spans="1:10" s="25" customFormat="1" ht="15.75" x14ac:dyDescent="0.2">
      <c r="A40" s="52">
        <v>9316021</v>
      </c>
      <c r="B40" s="53" t="s">
        <v>58</v>
      </c>
      <c r="C40" s="61"/>
      <c r="D40" s="61"/>
      <c r="E40" s="61"/>
      <c r="F40" s="62" t="e">
        <f t="shared" si="1"/>
        <v>#DIV/0!</v>
      </c>
      <c r="G40" s="61">
        <v>61717.8</v>
      </c>
      <c r="H40" s="61">
        <v>24224.799999999999</v>
      </c>
      <c r="I40" s="61">
        <v>21578.1</v>
      </c>
      <c r="J40" s="62">
        <f t="shared" si="0"/>
        <v>0.89074419603051413</v>
      </c>
    </row>
    <row r="41" spans="1:10" s="25" customFormat="1" ht="30" x14ac:dyDescent="0.2">
      <c r="A41" s="52">
        <v>9316030</v>
      </c>
      <c r="B41" s="53" t="s">
        <v>59</v>
      </c>
      <c r="C41" s="61">
        <v>36636</v>
      </c>
      <c r="D41" s="61">
        <v>36636</v>
      </c>
      <c r="E41" s="61">
        <v>23444</v>
      </c>
      <c r="F41" s="62">
        <f t="shared" si="1"/>
        <v>0.6399170215088984</v>
      </c>
      <c r="G41" s="61"/>
      <c r="H41" s="61"/>
      <c r="I41" s="61"/>
      <c r="J41" s="62" t="e">
        <f t="shared" si="0"/>
        <v>#DIV/0!</v>
      </c>
    </row>
    <row r="42" spans="1:10" s="25" customFormat="1" ht="15.75" x14ac:dyDescent="0.25">
      <c r="A42" s="52">
        <v>9316060</v>
      </c>
      <c r="B42" s="53" t="s">
        <v>60</v>
      </c>
      <c r="C42" s="61">
        <v>45715.9</v>
      </c>
      <c r="D42" s="65">
        <v>20874.400000000001</v>
      </c>
      <c r="E42" s="61">
        <v>19204.599999999999</v>
      </c>
      <c r="F42" s="62">
        <f t="shared" si="1"/>
        <v>0.92000728164641843</v>
      </c>
      <c r="G42" s="61">
        <v>1676.1</v>
      </c>
      <c r="H42" s="61">
        <v>721.4</v>
      </c>
      <c r="I42" s="61"/>
      <c r="J42" s="62">
        <f t="shared" si="0"/>
        <v>0</v>
      </c>
    </row>
    <row r="43" spans="1:10" s="25" customFormat="1" ht="60" x14ac:dyDescent="0.25">
      <c r="A43" s="52">
        <v>9316130</v>
      </c>
      <c r="B43" s="53" t="s">
        <v>81</v>
      </c>
      <c r="C43" s="61"/>
      <c r="D43" s="65"/>
      <c r="E43" s="61"/>
      <c r="F43" s="62"/>
      <c r="G43" s="61">
        <v>200</v>
      </c>
      <c r="H43" s="61"/>
      <c r="I43" s="61"/>
      <c r="J43" s="62"/>
    </row>
    <row r="44" spans="1:10" s="25" customFormat="1" ht="30" x14ac:dyDescent="0.2">
      <c r="A44" s="52">
        <v>9316310</v>
      </c>
      <c r="B44" s="53" t="s">
        <v>61</v>
      </c>
      <c r="C44" s="61"/>
      <c r="D44" s="61"/>
      <c r="E44" s="61"/>
      <c r="F44" s="62" t="e">
        <f t="shared" si="1"/>
        <v>#DIV/0!</v>
      </c>
      <c r="G44" s="61">
        <v>17676.900000000001</v>
      </c>
      <c r="H44" s="61">
        <v>14335</v>
      </c>
      <c r="I44" s="61">
        <v>4952</v>
      </c>
      <c r="J44" s="62">
        <f t="shared" si="0"/>
        <v>0.34544820369724449</v>
      </c>
    </row>
    <row r="45" spans="1:10" s="25" customFormat="1" ht="45" x14ac:dyDescent="0.2">
      <c r="A45" s="52">
        <v>9316330</v>
      </c>
      <c r="B45" s="53" t="s">
        <v>62</v>
      </c>
      <c r="C45" s="61"/>
      <c r="D45" s="61"/>
      <c r="E45" s="61"/>
      <c r="F45" s="62" t="e">
        <f t="shared" si="1"/>
        <v>#DIV/0!</v>
      </c>
      <c r="G45" s="61"/>
      <c r="H45" s="61"/>
      <c r="I45" s="61"/>
      <c r="J45" s="62" t="e">
        <f t="shared" si="0"/>
        <v>#DIV/0!</v>
      </c>
    </row>
    <row r="46" spans="1:10" s="25" customFormat="1" ht="45" x14ac:dyDescent="0.2">
      <c r="A46" s="52">
        <v>9316340</v>
      </c>
      <c r="B46" s="53" t="s">
        <v>63</v>
      </c>
      <c r="C46" s="61"/>
      <c r="D46" s="61"/>
      <c r="E46" s="61"/>
      <c r="F46" s="62" t="e">
        <f t="shared" si="1"/>
        <v>#DIV/0!</v>
      </c>
      <c r="G46" s="61"/>
      <c r="H46" s="61"/>
      <c r="I46" s="61"/>
      <c r="J46" s="62" t="e">
        <f t="shared" si="0"/>
        <v>#DIV/0!</v>
      </c>
    </row>
    <row r="47" spans="1:10" s="25" customFormat="1" ht="30" x14ac:dyDescent="0.2">
      <c r="A47" s="52">
        <v>9316380</v>
      </c>
      <c r="B47" s="53" t="s">
        <v>64</v>
      </c>
      <c r="C47" s="61"/>
      <c r="D47" s="61"/>
      <c r="E47" s="61"/>
      <c r="F47" s="62" t="e">
        <f t="shared" si="1"/>
        <v>#DIV/0!</v>
      </c>
      <c r="G47" s="61">
        <v>1449.9</v>
      </c>
      <c r="H47" s="61">
        <v>850</v>
      </c>
      <c r="I47" s="61">
        <v>246.6</v>
      </c>
      <c r="J47" s="62">
        <f t="shared" si="0"/>
        <v>0.29011764705882354</v>
      </c>
    </row>
    <row r="48" spans="1:10" s="25" customFormat="1" ht="30" x14ac:dyDescent="0.2">
      <c r="A48" s="52">
        <v>9319180</v>
      </c>
      <c r="B48" s="53" t="s">
        <v>66</v>
      </c>
      <c r="C48" s="66"/>
      <c r="D48" s="66"/>
      <c r="E48" s="66"/>
      <c r="F48" s="62" t="e">
        <f t="shared" si="1"/>
        <v>#DIV/0!</v>
      </c>
      <c r="G48" s="61">
        <v>3186</v>
      </c>
      <c r="H48" s="61">
        <v>1859.8</v>
      </c>
      <c r="I48" s="61">
        <v>1778.3</v>
      </c>
      <c r="J48" s="62">
        <f t="shared" si="0"/>
        <v>0.95617808366491019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zoomScale="80" zoomScaleNormal="80" workbookViewId="0">
      <selection activeCell="I19" sqref="I19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3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SUM(C5:C48)</f>
        <v>1701217.8999999994</v>
      </c>
      <c r="D4" s="59">
        <f>SUM(D5:D48)</f>
        <v>1045969.5000000001</v>
      </c>
      <c r="E4" s="59">
        <f>SUM(E5:E48)</f>
        <v>901940.19999999984</v>
      </c>
      <c r="F4" s="60">
        <f>E4/D4</f>
        <v>0.86230066937898264</v>
      </c>
      <c r="G4" s="59">
        <f>SUM(G5:G48)</f>
        <v>270600.09999999998</v>
      </c>
      <c r="H4" s="59">
        <f>SUM(H5:H48)</f>
        <v>186894.1</v>
      </c>
      <c r="I4" s="59">
        <f>SUM(I5:I48)</f>
        <v>99221.3</v>
      </c>
      <c r="J4" s="60">
        <f>I4/H4</f>
        <v>0.53089583887345826</v>
      </c>
    </row>
    <row r="5" spans="1:10" s="25" customFormat="1" ht="30" x14ac:dyDescent="0.2">
      <c r="A5" s="52">
        <v>9310190</v>
      </c>
      <c r="B5" s="53" t="s">
        <v>20</v>
      </c>
      <c r="C5" s="61">
        <v>69316.2</v>
      </c>
      <c r="D5" s="61">
        <v>42731.8</v>
      </c>
      <c r="E5" s="61">
        <v>40491.800000000003</v>
      </c>
      <c r="F5" s="62">
        <f>E5/D5</f>
        <v>0.9475800223720976</v>
      </c>
      <c r="G5" s="61">
        <v>6091.5</v>
      </c>
      <c r="H5" s="61">
        <v>5465.5</v>
      </c>
      <c r="I5" s="61">
        <v>1716.3</v>
      </c>
      <c r="J5" s="62">
        <f t="shared" ref="J5:J48" si="0">I5/H5</f>
        <v>0.31402433446162292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276935.40000000002</v>
      </c>
      <c r="E6" s="61">
        <v>211841.4</v>
      </c>
      <c r="F6" s="62">
        <f t="shared" ref="F6:F48" si="1">E6/D6</f>
        <v>0.76494879311203978</v>
      </c>
      <c r="G6" s="61">
        <v>26105.3</v>
      </c>
      <c r="H6" s="61">
        <v>23670.3</v>
      </c>
      <c r="I6" s="61">
        <v>11479.1</v>
      </c>
      <c r="J6" s="62">
        <f t="shared" si="0"/>
        <v>0.48495794307634466</v>
      </c>
    </row>
    <row r="7" spans="1:10" s="25" customFormat="1" ht="75" x14ac:dyDescent="0.2">
      <c r="A7" s="52">
        <v>9311020</v>
      </c>
      <c r="B7" s="53" t="s">
        <v>22</v>
      </c>
      <c r="C7" s="61">
        <v>598525</v>
      </c>
      <c r="D7" s="61">
        <v>371032.2</v>
      </c>
      <c r="E7" s="61">
        <v>326013.5</v>
      </c>
      <c r="F7" s="62">
        <f t="shared" si="1"/>
        <v>0.87866632599542571</v>
      </c>
      <c r="G7" s="61">
        <v>35164.400000000001</v>
      </c>
      <c r="H7" s="61">
        <v>28976.9</v>
      </c>
      <c r="I7" s="61">
        <v>12357</v>
      </c>
      <c r="J7" s="62">
        <f t="shared" si="0"/>
        <v>0.42644313228813296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1728.2</v>
      </c>
      <c r="E8" s="61">
        <v>1223.7</v>
      </c>
      <c r="F8" s="62">
        <f t="shared" si="1"/>
        <v>0.70807776877676198</v>
      </c>
      <c r="G8" s="61"/>
      <c r="H8" s="61"/>
      <c r="I8" s="61" t="s">
        <v>83</v>
      </c>
      <c r="J8" s="62" t="e">
        <f t="shared" si="0"/>
        <v>#VALUE!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7759.6</v>
      </c>
      <c r="E9" s="61">
        <v>5881</v>
      </c>
      <c r="F9" s="62">
        <f t="shared" si="1"/>
        <v>0.75789989174699723</v>
      </c>
      <c r="G9" s="61">
        <v>190</v>
      </c>
      <c r="H9" s="61">
        <v>190</v>
      </c>
      <c r="I9" s="61">
        <v>142.4</v>
      </c>
      <c r="J9" s="62">
        <f t="shared" si="0"/>
        <v>0.74947368421052629</v>
      </c>
    </row>
    <row r="10" spans="1:10" s="25" customFormat="1" ht="60" x14ac:dyDescent="0.2">
      <c r="A10" s="52">
        <v>9311060</v>
      </c>
      <c r="B10" s="53" t="s">
        <v>25</v>
      </c>
      <c r="C10" s="61">
        <v>32</v>
      </c>
      <c r="D10" s="68">
        <v>32</v>
      </c>
      <c r="E10" s="68">
        <v>32</v>
      </c>
      <c r="F10" s="62">
        <f t="shared" si="1"/>
        <v>1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25978.3</v>
      </c>
      <c r="E11" s="61">
        <v>19114.7</v>
      </c>
      <c r="F11" s="62">
        <f t="shared" si="1"/>
        <v>0.73579487495332652</v>
      </c>
      <c r="G11" s="61">
        <v>430</v>
      </c>
      <c r="H11" s="61">
        <v>430</v>
      </c>
      <c r="I11" s="61">
        <v>124.1</v>
      </c>
      <c r="J11" s="62">
        <f t="shared" si="0"/>
        <v>0.28860465116279066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16180</v>
      </c>
      <c r="E12" s="61">
        <v>11934.3</v>
      </c>
      <c r="F12" s="62">
        <f t="shared" si="1"/>
        <v>0.73759579728059332</v>
      </c>
      <c r="G12" s="61">
        <v>800</v>
      </c>
      <c r="H12" s="61">
        <v>800</v>
      </c>
      <c r="I12" s="61">
        <v>356.6</v>
      </c>
      <c r="J12" s="62">
        <f t="shared" si="0"/>
        <v>0.44575000000000004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3627.1</v>
      </c>
      <c r="E13" s="61">
        <v>3208</v>
      </c>
      <c r="F13" s="62">
        <f t="shared" si="1"/>
        <v>0.88445314438532163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6557.9</v>
      </c>
      <c r="E14" s="61">
        <v>5327.7</v>
      </c>
      <c r="F14" s="62">
        <f t="shared" si="1"/>
        <v>0.81240946034553752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1456.7</v>
      </c>
      <c r="E15" s="61">
        <v>954.7</v>
      </c>
      <c r="F15" s="62">
        <f t="shared" si="1"/>
        <v>0.65538546028694999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">
      <c r="A16" s="52">
        <v>9311230</v>
      </c>
      <c r="B16" s="53" t="s">
        <v>31</v>
      </c>
      <c r="C16" s="61">
        <v>72.400000000000006</v>
      </c>
      <c r="D16" s="69">
        <v>27.1</v>
      </c>
      <c r="E16" s="61">
        <v>25.3</v>
      </c>
      <c r="F16" s="62">
        <f t="shared" si="1"/>
        <v>0.93357933579335795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15704.6</v>
      </c>
      <c r="E17" s="61">
        <v>15171</v>
      </c>
      <c r="F17" s="62">
        <f t="shared" si="1"/>
        <v>0.96602269398774876</v>
      </c>
      <c r="G17" s="61">
        <v>1924</v>
      </c>
      <c r="H17" s="61">
        <v>800</v>
      </c>
      <c r="I17" s="61">
        <v>796</v>
      </c>
      <c r="J17" s="62">
        <f t="shared" si="0"/>
        <v>0.995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60605.5</v>
      </c>
      <c r="E18" s="61">
        <v>57569.7</v>
      </c>
      <c r="F18" s="62">
        <f t="shared" si="1"/>
        <v>0.94990883665673898</v>
      </c>
      <c r="G18" s="61">
        <v>55850</v>
      </c>
      <c r="H18" s="61">
        <v>37240.400000000001</v>
      </c>
      <c r="I18" s="61">
        <v>5044.2</v>
      </c>
      <c r="J18" s="62">
        <f t="shared" si="0"/>
        <v>0.13544967293584387</v>
      </c>
    </row>
    <row r="19" spans="1:10" s="25" customFormat="1" ht="15.75" x14ac:dyDescent="0.2">
      <c r="A19" s="52">
        <v>9312180</v>
      </c>
      <c r="B19" s="53" t="s">
        <v>34</v>
      </c>
      <c r="C19" s="61">
        <v>133997.1</v>
      </c>
      <c r="D19" s="61">
        <v>76328.899999999994</v>
      </c>
      <c r="E19" s="61">
        <v>74258.399999999994</v>
      </c>
      <c r="F19" s="62">
        <f t="shared" si="1"/>
        <v>0.97287397040963519</v>
      </c>
      <c r="G19" s="61">
        <v>8086.1</v>
      </c>
      <c r="H19" s="61">
        <v>6583.4</v>
      </c>
      <c r="I19" s="61">
        <v>3998.6</v>
      </c>
      <c r="J19" s="62">
        <f t="shared" si="0"/>
        <v>0.60737612783668016</v>
      </c>
    </row>
    <row r="20" spans="1:10" s="25" customFormat="1" ht="15.75" x14ac:dyDescent="0.2">
      <c r="A20" s="52">
        <v>9312220</v>
      </c>
      <c r="B20" s="53" t="s">
        <v>80</v>
      </c>
      <c r="C20" s="61">
        <v>3789.8</v>
      </c>
      <c r="D20" s="61">
        <v>1684.4</v>
      </c>
      <c r="E20" s="61">
        <v>1684.4</v>
      </c>
      <c r="F20" s="62">
        <f t="shared" si="1"/>
        <v>1</v>
      </c>
      <c r="G20" s="61"/>
      <c r="H20" s="61"/>
      <c r="I20" s="61"/>
      <c r="J20" s="62"/>
    </row>
    <row r="21" spans="1:10" s="25" customFormat="1" ht="60" x14ac:dyDescent="0.2">
      <c r="A21" s="52">
        <v>9313104</v>
      </c>
      <c r="B21" s="53" t="s">
        <v>36</v>
      </c>
      <c r="C21" s="61">
        <v>17870.099999999999</v>
      </c>
      <c r="D21" s="61">
        <v>10924</v>
      </c>
      <c r="E21" s="61">
        <v>9664.1</v>
      </c>
      <c r="F21" s="62">
        <f t="shared" si="1"/>
        <v>0.88466678872207982</v>
      </c>
      <c r="G21" s="61">
        <v>107.9</v>
      </c>
      <c r="H21" s="61">
        <v>107.9</v>
      </c>
      <c r="I21" s="61">
        <v>11.9</v>
      </c>
      <c r="J21" s="62">
        <f t="shared" si="0"/>
        <v>0.1102873030583874</v>
      </c>
    </row>
    <row r="22" spans="1:10" s="25" customFormat="1" ht="30" x14ac:dyDescent="0.2">
      <c r="A22" s="52">
        <v>9313131</v>
      </c>
      <c r="B22" s="53" t="s">
        <v>38</v>
      </c>
      <c r="C22" s="61">
        <v>2788.1</v>
      </c>
      <c r="D22" s="61">
        <v>1679.6</v>
      </c>
      <c r="E22" s="61">
        <v>1434.1</v>
      </c>
      <c r="F22" s="62">
        <f t="shared" si="1"/>
        <v>0.85383424624910698</v>
      </c>
      <c r="G22" s="66"/>
      <c r="H22" s="66"/>
      <c r="I22" s="66"/>
      <c r="J22" s="62" t="e">
        <f t="shared" si="0"/>
        <v>#DIV/0!</v>
      </c>
    </row>
    <row r="23" spans="1:10" s="25" customFormat="1" ht="15.75" x14ac:dyDescent="0.25">
      <c r="A23" s="52">
        <v>9313134</v>
      </c>
      <c r="B23" s="53" t="s">
        <v>39</v>
      </c>
      <c r="C23" s="61">
        <v>20</v>
      </c>
      <c r="D23" s="63">
        <v>20</v>
      </c>
      <c r="E23" s="61">
        <v>18.100000000000001</v>
      </c>
      <c r="F23" s="62">
        <f t="shared" si="1"/>
        <v>0.90500000000000003</v>
      </c>
      <c r="G23" s="61"/>
      <c r="H23" s="66"/>
      <c r="I23" s="66"/>
      <c r="J23" s="62" t="e">
        <f t="shared" si="0"/>
        <v>#DIV/0!</v>
      </c>
    </row>
    <row r="24" spans="1:10" s="25" customFormat="1" ht="30" x14ac:dyDescent="0.2">
      <c r="A24" s="52">
        <v>9313142</v>
      </c>
      <c r="B24" s="53" t="s">
        <v>41</v>
      </c>
      <c r="C24" s="61">
        <v>9779.2000000000007</v>
      </c>
      <c r="D24" s="61">
        <v>5865.1</v>
      </c>
      <c r="E24" s="61">
        <v>4809.8</v>
      </c>
      <c r="F24" s="62">
        <f t="shared" si="1"/>
        <v>0.82007126903207106</v>
      </c>
      <c r="G24" s="61">
        <v>2100</v>
      </c>
      <c r="H24" s="61">
        <v>2100</v>
      </c>
      <c r="I24" s="61">
        <v>967.9</v>
      </c>
      <c r="J24" s="62">
        <f t="shared" si="0"/>
        <v>0.46090476190476187</v>
      </c>
    </row>
    <row r="25" spans="1:10" s="25" customFormat="1" ht="15.75" x14ac:dyDescent="0.2">
      <c r="A25" s="52">
        <v>9313143</v>
      </c>
      <c r="B25" s="53" t="s">
        <v>78</v>
      </c>
      <c r="C25" s="61">
        <v>15</v>
      </c>
      <c r="D25" s="61">
        <v>8.8000000000000007</v>
      </c>
      <c r="E25" s="61">
        <v>8.8000000000000007</v>
      </c>
      <c r="F25" s="62">
        <f t="shared" si="1"/>
        <v>1</v>
      </c>
      <c r="G25" s="61"/>
      <c r="H25" s="61"/>
      <c r="I25" s="61"/>
      <c r="J25" s="62"/>
    </row>
    <row r="26" spans="1:10" s="25" customFormat="1" ht="45" x14ac:dyDescent="0.2">
      <c r="A26" s="52">
        <v>9313202</v>
      </c>
      <c r="B26" s="53" t="s">
        <v>43</v>
      </c>
      <c r="C26" s="61">
        <v>750.2</v>
      </c>
      <c r="D26" s="68">
        <v>430</v>
      </c>
      <c r="E26" s="61">
        <v>331.8</v>
      </c>
      <c r="F26" s="62">
        <f t="shared" si="1"/>
        <v>0.77162790697674422</v>
      </c>
      <c r="G26" s="61"/>
      <c r="H26" s="61"/>
      <c r="I26" s="61"/>
      <c r="J26" s="62" t="e">
        <f t="shared" si="0"/>
        <v>#DIV/0!</v>
      </c>
    </row>
    <row r="27" spans="1:10" s="25" customFormat="1" ht="19.5" customHeight="1" x14ac:dyDescent="0.25">
      <c r="A27" s="52">
        <v>9313240</v>
      </c>
      <c r="B27" s="53" t="s">
        <v>44</v>
      </c>
      <c r="C27" s="61">
        <v>25</v>
      </c>
      <c r="D27" s="63">
        <v>20</v>
      </c>
      <c r="E27" s="61">
        <v>12.4</v>
      </c>
      <c r="F27" s="62">
        <f t="shared" si="1"/>
        <v>0.62</v>
      </c>
      <c r="G27" s="61"/>
      <c r="H27" s="61"/>
      <c r="I27" s="61"/>
      <c r="J27" s="62" t="e">
        <f t="shared" si="0"/>
        <v>#DIV/0!</v>
      </c>
    </row>
    <row r="28" spans="1:10" s="25" customFormat="1" ht="181.5" customHeight="1" x14ac:dyDescent="0.25">
      <c r="A28" s="52">
        <v>9313250</v>
      </c>
      <c r="B28" s="53" t="s">
        <v>82</v>
      </c>
      <c r="C28" s="61"/>
      <c r="D28" s="63"/>
      <c r="E28" s="61"/>
      <c r="F28" s="62"/>
      <c r="G28" s="61">
        <v>17636.8</v>
      </c>
      <c r="H28" s="61">
        <v>14338.8</v>
      </c>
      <c r="I28" s="61">
        <v>14338.8</v>
      </c>
      <c r="J28" s="62"/>
    </row>
    <row r="29" spans="1:10" s="25" customFormat="1" ht="30" x14ac:dyDescent="0.2">
      <c r="A29" s="52">
        <v>9313300</v>
      </c>
      <c r="B29" s="53" t="s">
        <v>45</v>
      </c>
      <c r="C29" s="61">
        <v>2468.5</v>
      </c>
      <c r="D29" s="61">
        <v>1591.8</v>
      </c>
      <c r="E29" s="61">
        <v>1205</v>
      </c>
      <c r="F29" s="62">
        <f t="shared" si="1"/>
        <v>0.75700464882522933</v>
      </c>
      <c r="G29" s="61"/>
      <c r="H29" s="61"/>
      <c r="I29" s="61"/>
      <c r="J29" s="62" t="e">
        <f t="shared" si="0"/>
        <v>#DIV/0!</v>
      </c>
    </row>
    <row r="30" spans="1:10" s="25" customFormat="1" ht="45" x14ac:dyDescent="0.2">
      <c r="A30" s="52">
        <v>9313400</v>
      </c>
      <c r="B30" s="53" t="s">
        <v>46</v>
      </c>
      <c r="C30" s="61">
        <v>3985.3</v>
      </c>
      <c r="D30" s="61">
        <v>2354.9</v>
      </c>
      <c r="E30" s="61">
        <v>2044.6</v>
      </c>
      <c r="F30" s="62">
        <f t="shared" si="1"/>
        <v>0.86823219669625029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9314020</v>
      </c>
      <c r="B31" s="53" t="s">
        <v>47</v>
      </c>
      <c r="C31" s="61">
        <v>1325.9</v>
      </c>
      <c r="D31" s="61">
        <v>809.4</v>
      </c>
      <c r="E31" s="61">
        <v>808.8</v>
      </c>
      <c r="F31" s="62">
        <f t="shared" si="1"/>
        <v>0.9992587101556708</v>
      </c>
      <c r="G31" s="61"/>
      <c r="H31" s="61"/>
      <c r="I31" s="61"/>
      <c r="J31" s="62" t="e">
        <f t="shared" si="0"/>
        <v>#DIV/0!</v>
      </c>
    </row>
    <row r="32" spans="1:10" s="25" customFormat="1" ht="30" x14ac:dyDescent="0.2">
      <c r="A32" s="52">
        <v>9314030</v>
      </c>
      <c r="B32" s="53" t="s">
        <v>48</v>
      </c>
      <c r="C32" s="61">
        <v>595</v>
      </c>
      <c r="D32" s="69">
        <v>274</v>
      </c>
      <c r="E32" s="61">
        <v>273.7</v>
      </c>
      <c r="F32" s="62">
        <f t="shared" si="1"/>
        <v>0.99890510948905109</v>
      </c>
      <c r="G32" s="61"/>
      <c r="H32" s="61"/>
      <c r="I32" s="61"/>
      <c r="J32" s="62" t="e">
        <f t="shared" si="0"/>
        <v>#DIV/0!</v>
      </c>
    </row>
    <row r="33" spans="1:10" s="25" customFormat="1" ht="15.75" x14ac:dyDescent="0.2">
      <c r="A33" s="52">
        <v>9314060</v>
      </c>
      <c r="B33" s="53" t="s">
        <v>49</v>
      </c>
      <c r="C33" s="61">
        <v>15470.4</v>
      </c>
      <c r="D33" s="61">
        <v>8920.2999999999993</v>
      </c>
      <c r="E33" s="61">
        <v>8017.4</v>
      </c>
      <c r="F33" s="62">
        <f t="shared" si="1"/>
        <v>0.89878143111778752</v>
      </c>
      <c r="G33" s="61">
        <v>5793</v>
      </c>
      <c r="H33" s="61">
        <v>1893</v>
      </c>
      <c r="I33" s="61">
        <v>220.8</v>
      </c>
      <c r="J33" s="62">
        <f t="shared" si="0"/>
        <v>0.11664025356576863</v>
      </c>
    </row>
    <row r="34" spans="1:10" s="25" customFormat="1" ht="30" x14ac:dyDescent="0.2">
      <c r="A34" s="52">
        <v>9314090</v>
      </c>
      <c r="B34" s="53" t="s">
        <v>50</v>
      </c>
      <c r="C34" s="61">
        <v>3076.7</v>
      </c>
      <c r="D34" s="61">
        <v>1949.7</v>
      </c>
      <c r="E34" s="61">
        <v>1473</v>
      </c>
      <c r="F34" s="62">
        <f t="shared" si="1"/>
        <v>0.75550084628404368</v>
      </c>
      <c r="G34" s="61">
        <v>13</v>
      </c>
      <c r="H34" s="61">
        <v>13</v>
      </c>
      <c r="I34" s="61">
        <v>9.9</v>
      </c>
      <c r="J34" s="62">
        <f t="shared" si="0"/>
        <v>0.76153846153846161</v>
      </c>
    </row>
    <row r="35" spans="1:10" s="25" customFormat="1" ht="15.75" x14ac:dyDescent="0.2">
      <c r="A35" s="52">
        <v>9314100</v>
      </c>
      <c r="B35" s="53" t="s">
        <v>51</v>
      </c>
      <c r="C35" s="61">
        <v>48827.5</v>
      </c>
      <c r="D35" s="61">
        <v>29850.3</v>
      </c>
      <c r="E35" s="61">
        <v>29147</v>
      </c>
      <c r="F35" s="62">
        <f t="shared" si="1"/>
        <v>0.97643909776451165</v>
      </c>
      <c r="G35" s="61">
        <v>2791.1</v>
      </c>
      <c r="H35" s="61">
        <v>2791.1</v>
      </c>
      <c r="I35" s="61">
        <v>2159.6999999999998</v>
      </c>
      <c r="J35" s="62">
        <f t="shared" si="0"/>
        <v>0.77378094658020136</v>
      </c>
    </row>
    <row r="36" spans="1:10" s="25" customFormat="1" ht="15.75" x14ac:dyDescent="0.2">
      <c r="A36" s="52">
        <v>9314200</v>
      </c>
      <c r="B36" s="53" t="s">
        <v>52</v>
      </c>
      <c r="C36" s="61">
        <v>1550.2</v>
      </c>
      <c r="D36" s="61">
        <v>1001.2</v>
      </c>
      <c r="E36" s="61">
        <v>681.2</v>
      </c>
      <c r="F36" s="62">
        <f t="shared" si="1"/>
        <v>0.68038353975229726</v>
      </c>
      <c r="G36" s="61"/>
      <c r="H36" s="61"/>
      <c r="I36" s="61"/>
      <c r="J36" s="62" t="e">
        <f t="shared" si="0"/>
        <v>#DIV/0!</v>
      </c>
    </row>
    <row r="37" spans="1:10" s="25" customFormat="1" ht="30" x14ac:dyDescent="0.2">
      <c r="A37" s="52">
        <v>9315031</v>
      </c>
      <c r="B37" s="53" t="s">
        <v>54</v>
      </c>
      <c r="C37" s="61">
        <v>16259.1</v>
      </c>
      <c r="D37" s="61">
        <v>9539.7999999999993</v>
      </c>
      <c r="E37" s="61">
        <v>7911.2</v>
      </c>
      <c r="F37" s="62">
        <f t="shared" si="1"/>
        <v>0.8292836327805615</v>
      </c>
      <c r="G37" s="61">
        <v>590</v>
      </c>
      <c r="H37" s="61">
        <v>590</v>
      </c>
      <c r="I37" s="61"/>
      <c r="J37" s="62">
        <f t="shared" si="0"/>
        <v>0</v>
      </c>
    </row>
    <row r="38" spans="1:10" s="25" customFormat="1" ht="60" x14ac:dyDescent="0.2">
      <c r="A38" s="52">
        <v>9315061</v>
      </c>
      <c r="B38" s="53" t="s">
        <v>79</v>
      </c>
      <c r="C38" s="61">
        <v>80</v>
      </c>
      <c r="D38" s="69">
        <v>55</v>
      </c>
      <c r="E38" s="61">
        <v>37.9</v>
      </c>
      <c r="F38" s="62">
        <f t="shared" si="1"/>
        <v>0.68909090909090909</v>
      </c>
      <c r="G38" s="61"/>
      <c r="H38" s="61"/>
      <c r="I38" s="61"/>
      <c r="J38" s="62" t="e">
        <f t="shared" si="0"/>
        <v>#DIV/0!</v>
      </c>
    </row>
    <row r="39" spans="1:10" s="25" customFormat="1" ht="45" x14ac:dyDescent="0.2">
      <c r="A39" s="52">
        <v>9316010</v>
      </c>
      <c r="B39" s="53" t="s">
        <v>56</v>
      </c>
      <c r="C39" s="61"/>
      <c r="D39" s="61"/>
      <c r="E39" s="61"/>
      <c r="F39" s="62" t="e">
        <f t="shared" si="1"/>
        <v>#DIV/0!</v>
      </c>
      <c r="G39" s="61">
        <v>21020.3</v>
      </c>
      <c r="H39" s="61">
        <v>9478.2999999999993</v>
      </c>
      <c r="I39" s="61">
        <v>5885.8</v>
      </c>
      <c r="J39" s="62">
        <f t="shared" si="0"/>
        <v>0.62097633541879882</v>
      </c>
    </row>
    <row r="40" spans="1:10" s="25" customFormat="1" ht="15.75" x14ac:dyDescent="0.2">
      <c r="A40" s="52">
        <v>9316021</v>
      </c>
      <c r="B40" s="53" t="s">
        <v>58</v>
      </c>
      <c r="C40" s="61"/>
      <c r="D40" s="61"/>
      <c r="E40" s="61"/>
      <c r="F40" s="62" t="e">
        <f t="shared" si="1"/>
        <v>#DIV/0!</v>
      </c>
      <c r="G40" s="61">
        <v>61717.8</v>
      </c>
      <c r="H40" s="61">
        <v>30431.8</v>
      </c>
      <c r="I40" s="61">
        <v>29057.3</v>
      </c>
      <c r="J40" s="62">
        <f t="shared" si="0"/>
        <v>0.95483343081907746</v>
      </c>
    </row>
    <row r="41" spans="1:10" s="25" customFormat="1" ht="30" x14ac:dyDescent="0.2">
      <c r="A41" s="52">
        <v>9316030</v>
      </c>
      <c r="B41" s="53" t="s">
        <v>59</v>
      </c>
      <c r="C41" s="61">
        <v>36636</v>
      </c>
      <c r="D41" s="61">
        <v>36636</v>
      </c>
      <c r="E41" s="61">
        <v>36576</v>
      </c>
      <c r="F41" s="62">
        <f t="shared" si="1"/>
        <v>0.99836226662299377</v>
      </c>
      <c r="G41" s="61"/>
      <c r="H41" s="61"/>
      <c r="I41" s="61"/>
      <c r="J41" s="62" t="e">
        <f t="shared" si="0"/>
        <v>#DIV/0!</v>
      </c>
    </row>
    <row r="42" spans="1:10" s="25" customFormat="1" ht="15.75" x14ac:dyDescent="0.25">
      <c r="A42" s="52">
        <v>9316060</v>
      </c>
      <c r="B42" s="53" t="s">
        <v>60</v>
      </c>
      <c r="C42" s="61">
        <v>45715.9</v>
      </c>
      <c r="D42" s="65">
        <v>25669.9</v>
      </c>
      <c r="E42" s="61">
        <v>22753.7</v>
      </c>
      <c r="F42" s="62">
        <f t="shared" si="1"/>
        <v>0.8863961293187741</v>
      </c>
      <c r="G42" s="61">
        <v>1676.1</v>
      </c>
      <c r="H42" s="61">
        <v>1676.1</v>
      </c>
      <c r="I42" s="61">
        <v>502.7</v>
      </c>
      <c r="J42" s="62">
        <f t="shared" si="0"/>
        <v>0.2999224389952867</v>
      </c>
    </row>
    <row r="43" spans="1:10" s="25" customFormat="1" ht="60" x14ac:dyDescent="0.25">
      <c r="A43" s="52">
        <v>9316130</v>
      </c>
      <c r="B43" s="53" t="s">
        <v>81</v>
      </c>
      <c r="C43" s="61"/>
      <c r="D43" s="65"/>
      <c r="E43" s="61"/>
      <c r="F43" s="62"/>
      <c r="G43" s="61">
        <v>200</v>
      </c>
      <c r="H43" s="61"/>
      <c r="I43" s="61"/>
      <c r="J43" s="62"/>
    </row>
    <row r="44" spans="1:10" s="25" customFormat="1" ht="30" x14ac:dyDescent="0.2">
      <c r="A44" s="52">
        <v>9316310</v>
      </c>
      <c r="B44" s="53" t="s">
        <v>61</v>
      </c>
      <c r="C44" s="61"/>
      <c r="D44" s="61"/>
      <c r="E44" s="61"/>
      <c r="F44" s="62" t="e">
        <f t="shared" si="1"/>
        <v>#DIV/0!</v>
      </c>
      <c r="G44" s="61">
        <v>17676.900000000001</v>
      </c>
      <c r="H44" s="61">
        <v>16171</v>
      </c>
      <c r="I44" s="61">
        <v>7777.4</v>
      </c>
      <c r="J44" s="62">
        <f t="shared" si="0"/>
        <v>0.48094737493043099</v>
      </c>
    </row>
    <row r="45" spans="1:10" s="25" customFormat="1" ht="45" x14ac:dyDescent="0.2">
      <c r="A45" s="52">
        <v>9316330</v>
      </c>
      <c r="B45" s="53" t="s">
        <v>62</v>
      </c>
      <c r="C45" s="61"/>
      <c r="D45" s="61"/>
      <c r="E45" s="61"/>
      <c r="F45" s="62" t="e">
        <f t="shared" si="1"/>
        <v>#DIV/0!</v>
      </c>
      <c r="G45" s="61"/>
      <c r="H45" s="61"/>
      <c r="I45" s="61"/>
      <c r="J45" s="62" t="e">
        <f t="shared" si="0"/>
        <v>#DIV/0!</v>
      </c>
    </row>
    <row r="46" spans="1:10" s="25" customFormat="1" ht="45" x14ac:dyDescent="0.2">
      <c r="A46" s="52">
        <v>9316340</v>
      </c>
      <c r="B46" s="53" t="s">
        <v>63</v>
      </c>
      <c r="C46" s="61"/>
      <c r="D46" s="61"/>
      <c r="E46" s="61"/>
      <c r="F46" s="62" t="e">
        <f t="shared" si="1"/>
        <v>#DIV/0!</v>
      </c>
      <c r="G46" s="61"/>
      <c r="H46" s="61"/>
      <c r="I46" s="61"/>
      <c r="J46" s="62" t="e">
        <f t="shared" si="0"/>
        <v>#DIV/0!</v>
      </c>
    </row>
    <row r="47" spans="1:10" s="25" customFormat="1" ht="30" x14ac:dyDescent="0.2">
      <c r="A47" s="52">
        <v>9316380</v>
      </c>
      <c r="B47" s="53" t="s">
        <v>64</v>
      </c>
      <c r="C47" s="61"/>
      <c r="D47" s="61"/>
      <c r="E47" s="61"/>
      <c r="F47" s="62" t="e">
        <f t="shared" si="1"/>
        <v>#DIV/0!</v>
      </c>
      <c r="G47" s="61">
        <v>1449.9</v>
      </c>
      <c r="H47" s="61">
        <v>1062.5</v>
      </c>
      <c r="I47" s="61">
        <v>246.6</v>
      </c>
      <c r="J47" s="62">
        <f t="shared" si="0"/>
        <v>0.23209411764705881</v>
      </c>
    </row>
    <row r="48" spans="1:10" s="25" customFormat="1" ht="30" x14ac:dyDescent="0.2">
      <c r="A48" s="52">
        <v>9319180</v>
      </c>
      <c r="B48" s="53" t="s">
        <v>66</v>
      </c>
      <c r="C48" s="66"/>
      <c r="D48" s="66"/>
      <c r="E48" s="66"/>
      <c r="F48" s="62" t="e">
        <f t="shared" si="1"/>
        <v>#DIV/0!</v>
      </c>
      <c r="G48" s="61">
        <v>3186</v>
      </c>
      <c r="H48" s="61">
        <v>2084.1</v>
      </c>
      <c r="I48" s="61">
        <v>2028.2</v>
      </c>
      <c r="J48" s="62">
        <f t="shared" si="0"/>
        <v>0.97317787054364002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zoomScale="80" zoomScaleNormal="80" workbookViewId="0">
      <selection activeCell="I22" sqref="I22"/>
    </sheetView>
  </sheetViews>
  <sheetFormatPr defaultRowHeight="15" x14ac:dyDescent="0.25"/>
  <cols>
    <col min="1" max="1" width="12.42578125" style="54" customWidth="1"/>
    <col min="2" max="2" width="47.5703125" style="54" customWidth="1"/>
    <col min="3" max="3" width="14.28515625" style="54" customWidth="1"/>
    <col min="4" max="4" width="14.5703125" style="54" customWidth="1"/>
    <col min="5" max="5" width="14" style="54" customWidth="1"/>
    <col min="6" max="6" width="13" style="58" customWidth="1"/>
    <col min="7" max="7" width="14" style="54" customWidth="1"/>
    <col min="8" max="8" width="15.28515625" style="54" customWidth="1"/>
    <col min="9" max="9" width="14.7109375" style="54" customWidth="1"/>
    <col min="10" max="10" width="13.42578125" style="58" customWidth="1"/>
  </cols>
  <sheetData>
    <row r="2" spans="1:10" ht="26.25" customHeight="1" x14ac:dyDescent="0.25">
      <c r="A2" s="82" t="s">
        <v>5</v>
      </c>
      <c r="B2" s="83" t="s">
        <v>8</v>
      </c>
      <c r="C2" s="84" t="s">
        <v>9</v>
      </c>
      <c r="D2" s="84"/>
      <c r="E2" s="84"/>
      <c r="F2" s="84"/>
      <c r="G2" s="84" t="s">
        <v>10</v>
      </c>
      <c r="H2" s="84"/>
      <c r="I2" s="84"/>
      <c r="J2" s="84"/>
    </row>
    <row r="3" spans="1:10" ht="60.75" customHeight="1" x14ac:dyDescent="0.25">
      <c r="A3" s="82"/>
      <c r="B3" s="83"/>
      <c r="C3" s="55" t="s">
        <v>74</v>
      </c>
      <c r="D3" s="55" t="s">
        <v>76</v>
      </c>
      <c r="E3" s="55" t="s">
        <v>77</v>
      </c>
      <c r="F3" s="57" t="s">
        <v>75</v>
      </c>
      <c r="G3" s="55" t="s">
        <v>74</v>
      </c>
      <c r="H3" s="55" t="s">
        <v>76</v>
      </c>
      <c r="I3" s="55" t="s">
        <v>77</v>
      </c>
      <c r="J3" s="57" t="s">
        <v>75</v>
      </c>
    </row>
    <row r="4" spans="1:10" s="50" customFormat="1" ht="28.5" x14ac:dyDescent="0.25">
      <c r="A4" s="51">
        <v>9310000</v>
      </c>
      <c r="B4" s="56" t="s">
        <v>19</v>
      </c>
      <c r="C4" s="59">
        <f>SUM(C5:C48)</f>
        <v>1704287.1999999995</v>
      </c>
      <c r="D4" s="59">
        <f>SUM(D5:D48)</f>
        <v>1189940.4000000001</v>
      </c>
      <c r="E4" s="59">
        <f>SUM(E5:E48)</f>
        <v>977534.79999999993</v>
      </c>
      <c r="F4" s="60">
        <f>E4/D4</f>
        <v>0.82149895910753157</v>
      </c>
      <c r="G4" s="59">
        <f>SUM(G5:G48)</f>
        <v>268437.80000000005</v>
      </c>
      <c r="H4" s="59">
        <f>SUM(H5:H48)</f>
        <v>209392.99999999997</v>
      </c>
      <c r="I4" s="59">
        <f>SUM(I5:I48)</f>
        <v>118492.40000000001</v>
      </c>
      <c r="J4" s="60">
        <f>I4/H4</f>
        <v>0.56588520151103439</v>
      </c>
    </row>
    <row r="5" spans="1:10" s="25" customFormat="1" ht="30" x14ac:dyDescent="0.2">
      <c r="A5" s="52">
        <v>9310190</v>
      </c>
      <c r="B5" s="53" t="s">
        <v>20</v>
      </c>
      <c r="C5" s="61">
        <v>69316.2</v>
      </c>
      <c r="D5" s="61">
        <v>48462.9</v>
      </c>
      <c r="E5" s="61">
        <v>44763.5</v>
      </c>
      <c r="F5" s="62">
        <f>E5/D5</f>
        <v>0.92366531924420536</v>
      </c>
      <c r="G5" s="61">
        <v>6091.5</v>
      </c>
      <c r="H5" s="61">
        <v>5765.5</v>
      </c>
      <c r="I5" s="61">
        <v>2180.1999999999998</v>
      </c>
      <c r="J5" s="62">
        <f t="shared" ref="J5:J48" si="0">I5/H5</f>
        <v>0.37814586766108749</v>
      </c>
    </row>
    <row r="6" spans="1:10" s="25" customFormat="1" ht="15.75" x14ac:dyDescent="0.2">
      <c r="A6" s="52">
        <v>9311010</v>
      </c>
      <c r="B6" s="53" t="s">
        <v>21</v>
      </c>
      <c r="C6" s="61">
        <v>450964.2</v>
      </c>
      <c r="D6" s="61">
        <v>325036.79999999999</v>
      </c>
      <c r="E6" s="61">
        <v>228894</v>
      </c>
      <c r="F6" s="62">
        <f t="shared" ref="F6:F48" si="1">E6/D6</f>
        <v>0.70420949258668564</v>
      </c>
      <c r="G6" s="61">
        <v>26105.3</v>
      </c>
      <c r="H6" s="61">
        <v>26105.3</v>
      </c>
      <c r="I6" s="61">
        <v>14107.2</v>
      </c>
      <c r="J6" s="62">
        <f t="shared" si="0"/>
        <v>0.54039601153788697</v>
      </c>
    </row>
    <row r="7" spans="1:10" s="25" customFormat="1" ht="75" x14ac:dyDescent="0.2">
      <c r="A7" s="52">
        <v>9311020</v>
      </c>
      <c r="B7" s="53" t="s">
        <v>22</v>
      </c>
      <c r="C7" s="61">
        <v>598525</v>
      </c>
      <c r="D7" s="61">
        <v>413860.6</v>
      </c>
      <c r="E7" s="61">
        <v>347367.5</v>
      </c>
      <c r="F7" s="62">
        <f t="shared" si="1"/>
        <v>0.83933454887950198</v>
      </c>
      <c r="G7" s="61">
        <v>35964.300000000003</v>
      </c>
      <c r="H7" s="61">
        <v>35164.300000000003</v>
      </c>
      <c r="I7" s="61">
        <v>17514.099999999999</v>
      </c>
      <c r="J7" s="62">
        <f t="shared" si="0"/>
        <v>0.49806479867365472</v>
      </c>
    </row>
    <row r="8" spans="1:10" s="25" customFormat="1" ht="30" x14ac:dyDescent="0.2">
      <c r="A8" s="52">
        <v>9311030</v>
      </c>
      <c r="B8" s="53" t="s">
        <v>23</v>
      </c>
      <c r="C8" s="61">
        <v>2780.7</v>
      </c>
      <c r="D8" s="61">
        <v>1982.7</v>
      </c>
      <c r="E8" s="61">
        <v>1323.4</v>
      </c>
      <c r="F8" s="62">
        <f t="shared" si="1"/>
        <v>0.66747364704695622</v>
      </c>
      <c r="G8" s="61"/>
      <c r="H8" s="61"/>
      <c r="I8" s="61" t="s">
        <v>83</v>
      </c>
      <c r="J8" s="62" t="e">
        <f t="shared" si="0"/>
        <v>#VALUE!</v>
      </c>
    </row>
    <row r="9" spans="1:10" s="25" customFormat="1" ht="60" x14ac:dyDescent="0.2">
      <c r="A9" s="52">
        <v>9311040</v>
      </c>
      <c r="B9" s="53" t="s">
        <v>24</v>
      </c>
      <c r="C9" s="61">
        <v>12502.2</v>
      </c>
      <c r="D9" s="61">
        <v>8801.7000000000007</v>
      </c>
      <c r="E9" s="61">
        <v>6165.3</v>
      </c>
      <c r="F9" s="62">
        <f t="shared" si="1"/>
        <v>0.70046695524728175</v>
      </c>
      <c r="G9" s="61">
        <v>190</v>
      </c>
      <c r="H9" s="61">
        <v>190</v>
      </c>
      <c r="I9" s="61">
        <v>156</v>
      </c>
      <c r="J9" s="62">
        <f t="shared" si="0"/>
        <v>0.82105263157894737</v>
      </c>
    </row>
    <row r="10" spans="1:10" s="25" customFormat="1" ht="60" x14ac:dyDescent="0.2">
      <c r="A10" s="52">
        <v>9311060</v>
      </c>
      <c r="B10" s="53" t="s">
        <v>25</v>
      </c>
      <c r="C10" s="61">
        <v>32</v>
      </c>
      <c r="D10" s="68">
        <v>32</v>
      </c>
      <c r="E10" s="68">
        <v>32</v>
      </c>
      <c r="F10" s="62">
        <f t="shared" si="1"/>
        <v>1</v>
      </c>
      <c r="G10" s="61"/>
      <c r="H10" s="61"/>
      <c r="I10" s="61"/>
      <c r="J10" s="62" t="e">
        <f t="shared" si="0"/>
        <v>#DIV/0!</v>
      </c>
    </row>
    <row r="11" spans="1:10" s="25" customFormat="1" ht="75" x14ac:dyDescent="0.2">
      <c r="A11" s="52">
        <v>9311070</v>
      </c>
      <c r="B11" s="53" t="s">
        <v>26</v>
      </c>
      <c r="C11" s="61">
        <v>42136.4</v>
      </c>
      <c r="D11" s="61">
        <v>28185.599999999999</v>
      </c>
      <c r="E11" s="61">
        <v>20517</v>
      </c>
      <c r="F11" s="62">
        <f t="shared" si="1"/>
        <v>0.72792489782016356</v>
      </c>
      <c r="G11" s="61">
        <v>430</v>
      </c>
      <c r="H11" s="61">
        <v>430</v>
      </c>
      <c r="I11" s="61">
        <v>356.9</v>
      </c>
      <c r="J11" s="62">
        <f t="shared" si="0"/>
        <v>0.83</v>
      </c>
    </row>
    <row r="12" spans="1:10" s="25" customFormat="1" ht="45" x14ac:dyDescent="0.2">
      <c r="A12" s="52">
        <v>9311090</v>
      </c>
      <c r="B12" s="53" t="s">
        <v>27</v>
      </c>
      <c r="C12" s="61">
        <v>25749</v>
      </c>
      <c r="D12" s="61">
        <v>17865.8</v>
      </c>
      <c r="E12" s="61">
        <v>12702.2</v>
      </c>
      <c r="F12" s="62">
        <f t="shared" si="1"/>
        <v>0.71097851761466047</v>
      </c>
      <c r="G12" s="61">
        <v>800</v>
      </c>
      <c r="H12" s="61">
        <v>800</v>
      </c>
      <c r="I12" s="61">
        <v>360.1</v>
      </c>
      <c r="J12" s="62">
        <f t="shared" si="0"/>
        <v>0.45012500000000005</v>
      </c>
    </row>
    <row r="13" spans="1:10" s="25" customFormat="1" ht="30" x14ac:dyDescent="0.2">
      <c r="A13" s="52">
        <v>9311170</v>
      </c>
      <c r="B13" s="53" t="s">
        <v>28</v>
      </c>
      <c r="C13" s="61">
        <v>6053.4</v>
      </c>
      <c r="D13" s="61">
        <v>4104.5</v>
      </c>
      <c r="E13" s="61">
        <v>3538.7</v>
      </c>
      <c r="F13" s="62">
        <f t="shared" si="1"/>
        <v>0.86215129735655982</v>
      </c>
      <c r="G13" s="61"/>
      <c r="H13" s="61"/>
      <c r="I13" s="61"/>
      <c r="J13" s="62" t="e">
        <f t="shared" si="0"/>
        <v>#DIV/0!</v>
      </c>
    </row>
    <row r="14" spans="1:10" s="25" customFormat="1" ht="15.75" x14ac:dyDescent="0.2">
      <c r="A14" s="52">
        <v>9311190</v>
      </c>
      <c r="B14" s="53" t="s">
        <v>29</v>
      </c>
      <c r="C14" s="61">
        <v>10752.4</v>
      </c>
      <c r="D14" s="61">
        <v>7380.3</v>
      </c>
      <c r="E14" s="61">
        <v>6056.7</v>
      </c>
      <c r="F14" s="62">
        <f t="shared" si="1"/>
        <v>0.82065769684159173</v>
      </c>
      <c r="G14" s="61"/>
      <c r="H14" s="61"/>
      <c r="I14" s="61"/>
      <c r="J14" s="62" t="e">
        <f t="shared" si="0"/>
        <v>#DIV/0!</v>
      </c>
    </row>
    <row r="15" spans="1:10" s="25" customFormat="1" ht="30" x14ac:dyDescent="0.2">
      <c r="A15" s="52">
        <v>9311200</v>
      </c>
      <c r="B15" s="53" t="s">
        <v>30</v>
      </c>
      <c r="C15" s="61">
        <v>2344.9</v>
      </c>
      <c r="D15" s="61">
        <v>1676.9</v>
      </c>
      <c r="E15" s="61">
        <v>1181.3</v>
      </c>
      <c r="F15" s="62">
        <f t="shared" si="1"/>
        <v>0.70445464845846495</v>
      </c>
      <c r="G15" s="61"/>
      <c r="H15" s="61"/>
      <c r="I15" s="61"/>
      <c r="J15" s="62" t="e">
        <f t="shared" si="0"/>
        <v>#DIV/0!</v>
      </c>
    </row>
    <row r="16" spans="1:10" s="25" customFormat="1" ht="45" x14ac:dyDescent="0.2">
      <c r="A16" s="52">
        <v>9311230</v>
      </c>
      <c r="B16" s="53" t="s">
        <v>31</v>
      </c>
      <c r="C16" s="61">
        <v>72.400000000000006</v>
      </c>
      <c r="D16" s="69">
        <v>50.6</v>
      </c>
      <c r="E16" s="61">
        <v>25.3</v>
      </c>
      <c r="F16" s="62">
        <f t="shared" si="1"/>
        <v>0.5</v>
      </c>
      <c r="G16" s="61"/>
      <c r="H16" s="61"/>
      <c r="I16" s="61"/>
      <c r="J16" s="62" t="e">
        <f t="shared" si="0"/>
        <v>#DIV/0!</v>
      </c>
    </row>
    <row r="17" spans="1:10" s="25" customFormat="1" ht="30" x14ac:dyDescent="0.2">
      <c r="A17" s="52">
        <v>9312010</v>
      </c>
      <c r="B17" s="53" t="s">
        <v>32</v>
      </c>
      <c r="C17" s="61">
        <v>28910.5</v>
      </c>
      <c r="D17" s="61">
        <v>19455.2</v>
      </c>
      <c r="E17" s="61">
        <v>17616.2</v>
      </c>
      <c r="F17" s="62">
        <f t="shared" si="1"/>
        <v>0.90547514289238862</v>
      </c>
      <c r="G17" s="61">
        <v>1924</v>
      </c>
      <c r="H17" s="61">
        <v>1137</v>
      </c>
      <c r="I17" s="61">
        <v>1042.0999999999999</v>
      </c>
      <c r="J17" s="62">
        <f t="shared" si="0"/>
        <v>0.9165347405452946</v>
      </c>
    </row>
    <row r="18" spans="1:10" s="25" customFormat="1" ht="30" x14ac:dyDescent="0.2">
      <c r="A18" s="52">
        <v>9312130</v>
      </c>
      <c r="B18" s="53" t="s">
        <v>33</v>
      </c>
      <c r="C18" s="61">
        <v>106053.6</v>
      </c>
      <c r="D18" s="61">
        <v>70566.100000000006</v>
      </c>
      <c r="E18" s="61">
        <v>65916.7</v>
      </c>
      <c r="F18" s="62">
        <f t="shared" si="1"/>
        <v>0.93411283888439334</v>
      </c>
      <c r="G18" s="61">
        <v>55850</v>
      </c>
      <c r="H18" s="61">
        <v>37340.400000000001</v>
      </c>
      <c r="I18" s="61">
        <v>5145.1000000000004</v>
      </c>
      <c r="J18" s="62">
        <f t="shared" si="0"/>
        <v>0.13778909706377007</v>
      </c>
    </row>
    <row r="19" spans="1:10" s="25" customFormat="1" ht="15.75" x14ac:dyDescent="0.2">
      <c r="A19" s="52">
        <v>9312180</v>
      </c>
      <c r="B19" s="53" t="s">
        <v>34</v>
      </c>
      <c r="C19" s="61">
        <v>133997.1</v>
      </c>
      <c r="D19" s="61">
        <v>90074.2</v>
      </c>
      <c r="E19" s="61">
        <v>84395.9</v>
      </c>
      <c r="F19" s="62">
        <f t="shared" si="1"/>
        <v>0.93695975096087447</v>
      </c>
      <c r="G19" s="61">
        <v>8086.1</v>
      </c>
      <c r="H19" s="61">
        <v>7513.4</v>
      </c>
      <c r="I19" s="61">
        <v>4986</v>
      </c>
      <c r="J19" s="62">
        <f t="shared" si="0"/>
        <v>0.66361434237495676</v>
      </c>
    </row>
    <row r="20" spans="1:10" s="25" customFormat="1" ht="15.75" x14ac:dyDescent="0.2">
      <c r="A20" s="52">
        <v>9312220</v>
      </c>
      <c r="B20" s="53" t="s">
        <v>80</v>
      </c>
      <c r="C20" s="61">
        <v>6859.1</v>
      </c>
      <c r="D20" s="61">
        <v>2719.4</v>
      </c>
      <c r="E20" s="61">
        <v>2105.5</v>
      </c>
      <c r="F20" s="62">
        <f t="shared" si="1"/>
        <v>0.77425167316319776</v>
      </c>
      <c r="G20" s="61"/>
      <c r="H20" s="61"/>
      <c r="I20" s="61"/>
      <c r="J20" s="62"/>
    </row>
    <row r="21" spans="1:10" s="25" customFormat="1" ht="60" x14ac:dyDescent="0.2">
      <c r="A21" s="52">
        <v>9313104</v>
      </c>
      <c r="B21" s="53" t="s">
        <v>36</v>
      </c>
      <c r="C21" s="61">
        <v>17870.099999999999</v>
      </c>
      <c r="D21" s="61">
        <v>12239.6</v>
      </c>
      <c r="E21" s="61">
        <v>10663.8</v>
      </c>
      <c r="F21" s="62">
        <f t="shared" si="1"/>
        <v>0.87125396254779564</v>
      </c>
      <c r="G21" s="61">
        <v>107.9</v>
      </c>
      <c r="H21" s="61">
        <v>107.9</v>
      </c>
      <c r="I21" s="61">
        <v>47.9</v>
      </c>
      <c r="J21" s="62">
        <f t="shared" si="0"/>
        <v>0.44392956441149206</v>
      </c>
    </row>
    <row r="22" spans="1:10" s="25" customFormat="1" ht="30" x14ac:dyDescent="0.2">
      <c r="A22" s="52">
        <v>9313131</v>
      </c>
      <c r="B22" s="53" t="s">
        <v>38</v>
      </c>
      <c r="C22" s="61">
        <v>2788.1</v>
      </c>
      <c r="D22" s="61">
        <v>1859.9</v>
      </c>
      <c r="E22" s="61">
        <v>1563</v>
      </c>
      <c r="F22" s="62">
        <f t="shared" si="1"/>
        <v>0.84036776170761862</v>
      </c>
      <c r="G22" s="66"/>
      <c r="H22" s="66"/>
      <c r="I22" s="66"/>
      <c r="J22" s="62" t="e">
        <f t="shared" si="0"/>
        <v>#DIV/0!</v>
      </c>
    </row>
    <row r="23" spans="1:10" s="25" customFormat="1" ht="15.75" x14ac:dyDescent="0.25">
      <c r="A23" s="52">
        <v>9313134</v>
      </c>
      <c r="B23" s="53" t="s">
        <v>39</v>
      </c>
      <c r="C23" s="61">
        <v>20</v>
      </c>
      <c r="D23" s="63">
        <v>20</v>
      </c>
      <c r="E23" s="61">
        <v>18.100000000000001</v>
      </c>
      <c r="F23" s="62">
        <f t="shared" si="1"/>
        <v>0.90500000000000003</v>
      </c>
      <c r="G23" s="61"/>
      <c r="H23" s="66"/>
      <c r="I23" s="66"/>
      <c r="J23" s="62" t="e">
        <f t="shared" si="0"/>
        <v>#DIV/0!</v>
      </c>
    </row>
    <row r="24" spans="1:10" s="25" customFormat="1" ht="30" x14ac:dyDescent="0.2">
      <c r="A24" s="52">
        <v>9313142</v>
      </c>
      <c r="B24" s="53" t="s">
        <v>41</v>
      </c>
      <c r="C24" s="61">
        <v>9779.2000000000007</v>
      </c>
      <c r="D24" s="61">
        <v>6582.6</v>
      </c>
      <c r="E24" s="61">
        <v>5271.9</v>
      </c>
      <c r="F24" s="62">
        <f t="shared" si="1"/>
        <v>0.80088414912040828</v>
      </c>
      <c r="G24" s="61">
        <v>2100</v>
      </c>
      <c r="H24" s="61">
        <v>2100</v>
      </c>
      <c r="I24" s="61">
        <v>1066.9000000000001</v>
      </c>
      <c r="J24" s="62">
        <f t="shared" si="0"/>
        <v>0.50804761904761908</v>
      </c>
    </row>
    <row r="25" spans="1:10" s="25" customFormat="1" ht="15.75" x14ac:dyDescent="0.2">
      <c r="A25" s="52">
        <v>9313143</v>
      </c>
      <c r="B25" s="53" t="s">
        <v>78</v>
      </c>
      <c r="C25" s="61">
        <v>15</v>
      </c>
      <c r="D25" s="61">
        <v>8.8000000000000007</v>
      </c>
      <c r="E25" s="61">
        <v>8.8000000000000007</v>
      </c>
      <c r="F25" s="62">
        <f t="shared" si="1"/>
        <v>1</v>
      </c>
      <c r="G25" s="61"/>
      <c r="H25" s="61"/>
      <c r="I25" s="61"/>
      <c r="J25" s="62"/>
    </row>
    <row r="26" spans="1:10" s="25" customFormat="1" ht="45" x14ac:dyDescent="0.2">
      <c r="A26" s="52">
        <v>9313202</v>
      </c>
      <c r="B26" s="53" t="s">
        <v>43</v>
      </c>
      <c r="C26" s="61">
        <v>750.2</v>
      </c>
      <c r="D26" s="68">
        <v>500</v>
      </c>
      <c r="E26" s="61">
        <v>407.7</v>
      </c>
      <c r="F26" s="62">
        <f t="shared" si="1"/>
        <v>0.81540000000000001</v>
      </c>
      <c r="G26" s="61"/>
      <c r="H26" s="61"/>
      <c r="I26" s="61"/>
      <c r="J26" s="62" t="e">
        <f t="shared" si="0"/>
        <v>#DIV/0!</v>
      </c>
    </row>
    <row r="27" spans="1:10" s="25" customFormat="1" ht="19.5" customHeight="1" x14ac:dyDescent="0.25">
      <c r="A27" s="52">
        <v>9313240</v>
      </c>
      <c r="B27" s="53" t="s">
        <v>44</v>
      </c>
      <c r="C27" s="61">
        <v>25</v>
      </c>
      <c r="D27" s="63">
        <v>25</v>
      </c>
      <c r="E27" s="61">
        <v>17.399999999999999</v>
      </c>
      <c r="F27" s="62">
        <f t="shared" si="1"/>
        <v>0.69599999999999995</v>
      </c>
      <c r="G27" s="61"/>
      <c r="H27" s="61"/>
      <c r="I27" s="61"/>
      <c r="J27" s="62" t="e">
        <f t="shared" si="0"/>
        <v>#DIV/0!</v>
      </c>
    </row>
    <row r="28" spans="1:10" s="25" customFormat="1" ht="181.5" customHeight="1" x14ac:dyDescent="0.25">
      <c r="A28" s="52">
        <v>9313250</v>
      </c>
      <c r="B28" s="53" t="s">
        <v>82</v>
      </c>
      <c r="C28" s="61"/>
      <c r="D28" s="63"/>
      <c r="E28" s="61"/>
      <c r="F28" s="62"/>
      <c r="G28" s="61">
        <v>12874.6</v>
      </c>
      <c r="H28" s="61">
        <v>12874.6</v>
      </c>
      <c r="I28" s="61">
        <v>12874.6</v>
      </c>
      <c r="J28" s="62">
        <f t="shared" si="0"/>
        <v>1</v>
      </c>
    </row>
    <row r="29" spans="1:10" s="25" customFormat="1" ht="30" x14ac:dyDescent="0.2">
      <c r="A29" s="52">
        <v>9313300</v>
      </c>
      <c r="B29" s="53" t="s">
        <v>45</v>
      </c>
      <c r="C29" s="61">
        <v>2468.5</v>
      </c>
      <c r="D29" s="61">
        <v>1710.6</v>
      </c>
      <c r="E29" s="61">
        <v>1282.4000000000001</v>
      </c>
      <c r="F29" s="62">
        <f t="shared" si="1"/>
        <v>0.74967847538875254</v>
      </c>
      <c r="G29" s="61"/>
      <c r="H29" s="61"/>
      <c r="I29" s="61"/>
      <c r="J29" s="62" t="e">
        <f t="shared" si="0"/>
        <v>#DIV/0!</v>
      </c>
    </row>
    <row r="30" spans="1:10" s="25" customFormat="1" ht="45" x14ac:dyDescent="0.2">
      <c r="A30" s="52">
        <v>9313400</v>
      </c>
      <c r="B30" s="53" t="s">
        <v>46</v>
      </c>
      <c r="C30" s="61">
        <v>3985.3</v>
      </c>
      <c r="D30" s="61">
        <v>2635.6</v>
      </c>
      <c r="E30" s="61">
        <v>2203</v>
      </c>
      <c r="F30" s="62">
        <f t="shared" si="1"/>
        <v>0.83586280163909554</v>
      </c>
      <c r="G30" s="61"/>
      <c r="H30" s="61"/>
      <c r="I30" s="61"/>
      <c r="J30" s="62" t="e">
        <f t="shared" si="0"/>
        <v>#DIV/0!</v>
      </c>
    </row>
    <row r="31" spans="1:10" s="25" customFormat="1" ht="15.75" x14ac:dyDescent="0.2">
      <c r="A31" s="52">
        <v>9314020</v>
      </c>
      <c r="B31" s="53" t="s">
        <v>47</v>
      </c>
      <c r="C31" s="61">
        <v>1325.9</v>
      </c>
      <c r="D31" s="61">
        <v>809.4</v>
      </c>
      <c r="E31" s="61">
        <v>808.8</v>
      </c>
      <c r="F31" s="62">
        <f t="shared" si="1"/>
        <v>0.9992587101556708</v>
      </c>
      <c r="G31" s="61"/>
      <c r="H31" s="61"/>
      <c r="I31" s="61"/>
      <c r="J31" s="62" t="e">
        <f t="shared" si="0"/>
        <v>#DIV/0!</v>
      </c>
    </row>
    <row r="32" spans="1:10" s="25" customFormat="1" ht="30" x14ac:dyDescent="0.2">
      <c r="A32" s="52">
        <v>9314030</v>
      </c>
      <c r="B32" s="53" t="s">
        <v>48</v>
      </c>
      <c r="C32" s="61">
        <v>595</v>
      </c>
      <c r="D32" s="69">
        <v>360</v>
      </c>
      <c r="E32" s="61">
        <v>273.7</v>
      </c>
      <c r="F32" s="62">
        <f t="shared" si="1"/>
        <v>0.76027777777777772</v>
      </c>
      <c r="G32" s="61"/>
      <c r="H32" s="61"/>
      <c r="I32" s="61"/>
      <c r="J32" s="62" t="e">
        <f t="shared" si="0"/>
        <v>#DIV/0!</v>
      </c>
    </row>
    <row r="33" spans="1:10" s="25" customFormat="1" ht="15.75" x14ac:dyDescent="0.2">
      <c r="A33" s="52">
        <v>9314060</v>
      </c>
      <c r="B33" s="53" t="s">
        <v>49</v>
      </c>
      <c r="C33" s="61">
        <v>15470.4</v>
      </c>
      <c r="D33" s="61">
        <v>10759.1</v>
      </c>
      <c r="E33" s="61">
        <v>9052</v>
      </c>
      <c r="F33" s="62">
        <f t="shared" si="1"/>
        <v>0.84133431234954592</v>
      </c>
      <c r="G33" s="61">
        <v>5793</v>
      </c>
      <c r="H33" s="61">
        <v>4673</v>
      </c>
      <c r="I33" s="61">
        <v>524.29999999999995</v>
      </c>
      <c r="J33" s="62">
        <f t="shared" si="0"/>
        <v>0.1121977316499037</v>
      </c>
    </row>
    <row r="34" spans="1:10" s="25" customFormat="1" ht="30" x14ac:dyDescent="0.2">
      <c r="A34" s="52">
        <v>9314090</v>
      </c>
      <c r="B34" s="53" t="s">
        <v>50</v>
      </c>
      <c r="C34" s="61">
        <v>3076.7</v>
      </c>
      <c r="D34" s="61">
        <v>2363.9</v>
      </c>
      <c r="E34" s="61">
        <v>1595.9</v>
      </c>
      <c r="F34" s="62">
        <f t="shared" si="1"/>
        <v>0.67511316045517999</v>
      </c>
      <c r="G34" s="61">
        <v>13</v>
      </c>
      <c r="H34" s="61">
        <v>13</v>
      </c>
      <c r="I34" s="61">
        <v>9.9</v>
      </c>
      <c r="J34" s="62">
        <f t="shared" si="0"/>
        <v>0.76153846153846161</v>
      </c>
    </row>
    <row r="35" spans="1:10" s="25" customFormat="1" ht="15.75" x14ac:dyDescent="0.2">
      <c r="A35" s="52">
        <v>9314100</v>
      </c>
      <c r="B35" s="53" t="s">
        <v>51</v>
      </c>
      <c r="C35" s="61">
        <v>48827.5</v>
      </c>
      <c r="D35" s="61">
        <v>31460.6</v>
      </c>
      <c r="E35" s="61">
        <v>29633.5</v>
      </c>
      <c r="F35" s="62">
        <f t="shared" si="1"/>
        <v>0.94192418453557791</v>
      </c>
      <c r="G35" s="61">
        <v>2791.1</v>
      </c>
      <c r="H35" s="61">
        <v>2791.1</v>
      </c>
      <c r="I35" s="61">
        <v>2159.6999999999998</v>
      </c>
      <c r="J35" s="62">
        <f t="shared" si="0"/>
        <v>0.77378094658020136</v>
      </c>
    </row>
    <row r="36" spans="1:10" s="25" customFormat="1" ht="15.75" x14ac:dyDescent="0.2">
      <c r="A36" s="52">
        <v>9314200</v>
      </c>
      <c r="B36" s="53" t="s">
        <v>52</v>
      </c>
      <c r="C36" s="61">
        <v>1550.2</v>
      </c>
      <c r="D36" s="61">
        <v>1134</v>
      </c>
      <c r="E36" s="61">
        <v>806.1</v>
      </c>
      <c r="F36" s="62">
        <f t="shared" si="1"/>
        <v>0.71084656084656084</v>
      </c>
      <c r="G36" s="61"/>
      <c r="H36" s="61"/>
      <c r="I36" s="61"/>
      <c r="J36" s="62" t="e">
        <f t="shared" si="0"/>
        <v>#DIV/0!</v>
      </c>
    </row>
    <row r="37" spans="1:10" s="25" customFormat="1" ht="30" x14ac:dyDescent="0.2">
      <c r="A37" s="52">
        <v>9315031</v>
      </c>
      <c r="B37" s="53" t="s">
        <v>54</v>
      </c>
      <c r="C37" s="61">
        <v>16259.1</v>
      </c>
      <c r="D37" s="61">
        <v>10959.6</v>
      </c>
      <c r="E37" s="61">
        <v>8581.2000000000007</v>
      </c>
      <c r="F37" s="62">
        <f t="shared" si="1"/>
        <v>0.78298478046644038</v>
      </c>
      <c r="G37" s="61">
        <v>590</v>
      </c>
      <c r="H37" s="61">
        <v>590</v>
      </c>
      <c r="I37" s="61"/>
      <c r="J37" s="62">
        <f t="shared" si="0"/>
        <v>0</v>
      </c>
    </row>
    <row r="38" spans="1:10" s="25" customFormat="1" ht="60" x14ac:dyDescent="0.2">
      <c r="A38" s="52">
        <v>9315061</v>
      </c>
      <c r="B38" s="53" t="s">
        <v>79</v>
      </c>
      <c r="C38" s="61">
        <v>80</v>
      </c>
      <c r="D38" s="69">
        <v>55</v>
      </c>
      <c r="E38" s="61">
        <v>40.200000000000003</v>
      </c>
      <c r="F38" s="62">
        <f t="shared" si="1"/>
        <v>0.73090909090909095</v>
      </c>
      <c r="G38" s="61"/>
      <c r="H38" s="61"/>
      <c r="I38" s="61"/>
      <c r="J38" s="62" t="e">
        <f t="shared" si="0"/>
        <v>#DIV/0!</v>
      </c>
    </row>
    <row r="39" spans="1:10" s="25" customFormat="1" ht="45" x14ac:dyDescent="0.2">
      <c r="A39" s="52">
        <v>9316010</v>
      </c>
      <c r="B39" s="53" t="s">
        <v>56</v>
      </c>
      <c r="C39" s="61"/>
      <c r="D39" s="61"/>
      <c r="E39" s="61"/>
      <c r="F39" s="62" t="e">
        <f t="shared" si="1"/>
        <v>#DIV/0!</v>
      </c>
      <c r="G39" s="61">
        <v>21020.3</v>
      </c>
      <c r="H39" s="61">
        <v>9973.2999999999993</v>
      </c>
      <c r="I39" s="61">
        <v>7923.5</v>
      </c>
      <c r="J39" s="62">
        <f t="shared" si="0"/>
        <v>0.79447123820601007</v>
      </c>
    </row>
    <row r="40" spans="1:10" s="25" customFormat="1" ht="15.75" x14ac:dyDescent="0.2">
      <c r="A40" s="52">
        <v>9316021</v>
      </c>
      <c r="B40" s="53" t="s">
        <v>58</v>
      </c>
      <c r="C40" s="61"/>
      <c r="D40" s="61"/>
      <c r="E40" s="61"/>
      <c r="F40" s="62" t="e">
        <f t="shared" si="1"/>
        <v>#DIV/0!</v>
      </c>
      <c r="G40" s="61">
        <v>63607.8</v>
      </c>
      <c r="H40" s="61">
        <v>38897.800000000003</v>
      </c>
      <c r="I40" s="61">
        <v>35736.9</v>
      </c>
      <c r="J40" s="62">
        <f t="shared" si="0"/>
        <v>0.91873833481585077</v>
      </c>
    </row>
    <row r="41" spans="1:10" s="25" customFormat="1" ht="30" x14ac:dyDescent="0.2">
      <c r="A41" s="52">
        <v>9316030</v>
      </c>
      <c r="B41" s="53" t="s">
        <v>59</v>
      </c>
      <c r="C41" s="61">
        <v>36636</v>
      </c>
      <c r="D41" s="61">
        <v>36636</v>
      </c>
      <c r="E41" s="61">
        <v>36576</v>
      </c>
      <c r="F41" s="62">
        <f t="shared" si="1"/>
        <v>0.99836226662299377</v>
      </c>
      <c r="G41" s="61"/>
      <c r="H41" s="61"/>
      <c r="I41" s="61"/>
      <c r="J41" s="62" t="e">
        <f t="shared" si="0"/>
        <v>#DIV/0!</v>
      </c>
    </row>
    <row r="42" spans="1:10" s="25" customFormat="1" ht="15.75" x14ac:dyDescent="0.25">
      <c r="A42" s="52">
        <v>9316060</v>
      </c>
      <c r="B42" s="53" t="s">
        <v>60</v>
      </c>
      <c r="C42" s="61">
        <v>45715.9</v>
      </c>
      <c r="D42" s="65">
        <v>29565.4</v>
      </c>
      <c r="E42" s="61">
        <v>26130.1</v>
      </c>
      <c r="F42" s="62">
        <f t="shared" si="1"/>
        <v>0.88380674707597384</v>
      </c>
      <c r="G42" s="61">
        <v>1676.1</v>
      </c>
      <c r="H42" s="61">
        <v>1676.1</v>
      </c>
      <c r="I42" s="61">
        <v>502.7</v>
      </c>
      <c r="J42" s="62">
        <f t="shared" si="0"/>
        <v>0.2999224389952867</v>
      </c>
    </row>
    <row r="43" spans="1:10" s="25" customFormat="1" ht="60" x14ac:dyDescent="0.25">
      <c r="A43" s="52">
        <v>9316130</v>
      </c>
      <c r="B43" s="53" t="s">
        <v>81</v>
      </c>
      <c r="C43" s="61"/>
      <c r="D43" s="65"/>
      <c r="E43" s="61"/>
      <c r="F43" s="62"/>
      <c r="G43" s="61">
        <v>200</v>
      </c>
      <c r="H43" s="61">
        <v>80</v>
      </c>
      <c r="I43" s="61"/>
      <c r="J43" s="62"/>
    </row>
    <row r="44" spans="1:10" s="25" customFormat="1" ht="30" x14ac:dyDescent="0.2">
      <c r="A44" s="52">
        <v>9316310</v>
      </c>
      <c r="B44" s="53" t="s">
        <v>61</v>
      </c>
      <c r="C44" s="61"/>
      <c r="D44" s="61"/>
      <c r="E44" s="61"/>
      <c r="F44" s="62" t="e">
        <f t="shared" si="1"/>
        <v>#DIV/0!</v>
      </c>
      <c r="G44" s="61">
        <v>17586.900000000001</v>
      </c>
      <c r="H44" s="61">
        <v>17586.900000000001</v>
      </c>
      <c r="I44" s="61">
        <v>9364.6</v>
      </c>
      <c r="J44" s="62">
        <f t="shared" si="0"/>
        <v>0.53247587693112486</v>
      </c>
    </row>
    <row r="45" spans="1:10" s="25" customFormat="1" ht="45" x14ac:dyDescent="0.2">
      <c r="A45" s="52">
        <v>9316330</v>
      </c>
      <c r="B45" s="53" t="s">
        <v>62</v>
      </c>
      <c r="C45" s="61"/>
      <c r="D45" s="61"/>
      <c r="E45" s="61"/>
      <c r="F45" s="62" t="e">
        <f t="shared" si="1"/>
        <v>#DIV/0!</v>
      </c>
      <c r="G45" s="61"/>
      <c r="H45" s="61"/>
      <c r="I45" s="61"/>
      <c r="J45" s="62" t="e">
        <f t="shared" si="0"/>
        <v>#DIV/0!</v>
      </c>
    </row>
    <row r="46" spans="1:10" s="25" customFormat="1" ht="45" x14ac:dyDescent="0.2">
      <c r="A46" s="52">
        <v>9316340</v>
      </c>
      <c r="B46" s="53" t="s">
        <v>63</v>
      </c>
      <c r="C46" s="61"/>
      <c r="D46" s="61"/>
      <c r="E46" s="61"/>
      <c r="F46" s="62" t="e">
        <f t="shared" si="1"/>
        <v>#DIV/0!</v>
      </c>
      <c r="G46" s="61"/>
      <c r="H46" s="61"/>
      <c r="I46" s="61"/>
      <c r="J46" s="62" t="e">
        <f t="shared" si="0"/>
        <v>#DIV/0!</v>
      </c>
    </row>
    <row r="47" spans="1:10" s="25" customFormat="1" ht="30" x14ac:dyDescent="0.2">
      <c r="A47" s="52">
        <v>9316380</v>
      </c>
      <c r="B47" s="53" t="s">
        <v>64</v>
      </c>
      <c r="C47" s="61"/>
      <c r="D47" s="61"/>
      <c r="E47" s="61"/>
      <c r="F47" s="62" t="e">
        <f t="shared" si="1"/>
        <v>#DIV/0!</v>
      </c>
      <c r="G47" s="61">
        <v>1449.9</v>
      </c>
      <c r="H47" s="61">
        <v>1275</v>
      </c>
      <c r="I47" s="61">
        <v>246.6</v>
      </c>
      <c r="J47" s="62">
        <f t="shared" si="0"/>
        <v>0.19341176470588234</v>
      </c>
    </row>
    <row r="48" spans="1:10" s="25" customFormat="1" ht="30" x14ac:dyDescent="0.2">
      <c r="A48" s="52">
        <v>9319180</v>
      </c>
      <c r="B48" s="53" t="s">
        <v>66</v>
      </c>
      <c r="C48" s="66"/>
      <c r="D48" s="66"/>
      <c r="E48" s="66"/>
      <c r="F48" s="62" t="e">
        <f t="shared" si="1"/>
        <v>#DIV/0!</v>
      </c>
      <c r="G48" s="61">
        <v>3186</v>
      </c>
      <c r="H48" s="61">
        <v>2308.4</v>
      </c>
      <c r="I48" s="61">
        <v>2187.1</v>
      </c>
      <c r="J48" s="62">
        <f t="shared" si="0"/>
        <v>0.94745278114711484</v>
      </c>
    </row>
  </sheetData>
  <mergeCells count="4">
    <mergeCell ref="A2:A3"/>
    <mergeCell ref="B2:B3"/>
    <mergeCell ref="C2:F2"/>
    <mergeCell ref="G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ПЛАН НА 2017 РІК</vt:lpstr>
      <vt:lpstr>СІЧЕНЬ</vt:lpstr>
      <vt:lpstr>ЛЮТИЙ</vt:lpstr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  <vt:lpstr>ЛИСТОПАД</vt:lpstr>
      <vt:lpstr>ГРУДЕНЬ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Солончук Вікторія Віталіївна</cp:lastModifiedBy>
  <dcterms:created xsi:type="dcterms:W3CDTF">2017-02-14T10:46:17Z</dcterms:created>
  <dcterms:modified xsi:type="dcterms:W3CDTF">2018-01-11T15:22:48Z</dcterms:modified>
</cp:coreProperties>
</file>