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_up1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Лист1!$A$11:$K$29</definedName>
    <definedName name="_xlnm.Print_Area" localSheetId="0">Лист1!$A$1:$K$32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F29" i="1"/>
  <c r="G29" i="1"/>
  <c r="E29" i="1"/>
  <c r="G17" i="1"/>
  <c r="G18" i="1"/>
  <c r="G19" i="1"/>
  <c r="G20" i="1"/>
  <c r="G21" i="1"/>
  <c r="G22" i="1"/>
  <c r="G23" i="1"/>
  <c r="G24" i="1"/>
  <c r="G25" i="1"/>
  <c r="G26" i="1"/>
  <c r="G27" i="1"/>
  <c r="G28" i="1"/>
  <c r="G16" i="1" l="1"/>
  <c r="G15" i="1"/>
  <c r="G14" i="1"/>
  <c r="G13" i="1"/>
  <c r="G12" i="1" l="1"/>
</calcChain>
</file>

<file path=xl/sharedStrings.xml><?xml version="1.0" encoding="utf-8"?>
<sst xmlns="http://schemas.openxmlformats.org/spreadsheetml/2006/main" count="57" uniqueCount="49">
  <si>
    <t>(відповідний звітний період)</t>
  </si>
  <si>
    <t>Реєстр. номер</t>
  </si>
  <si>
    <t>Назва проекту, місце розташування</t>
  </si>
  <si>
    <t>Етап реалізації, заходи з виконання</t>
  </si>
  <si>
    <t>Обсяг фінансування, тис. грн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</si>
  <si>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</si>
  <si>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</si>
  <si>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</si>
  <si>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</si>
  <si>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</si>
  <si>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>Найменування робіт</t>
  </si>
  <si>
    <t>Вартість, тис. грн</t>
  </si>
  <si>
    <t xml:space="preserve">План </t>
  </si>
  <si>
    <t>№ з/п</t>
  </si>
  <si>
    <t>Разом</t>
  </si>
  <si>
    <t>Узагальнений звіт про стан реалізації проектів за рахунок коштів громадського бюджету міста Києва по Дніпровському району</t>
  </si>
  <si>
    <t>132</t>
  </si>
  <si>
    <t>Реконструкція стадіону школи №158 Дніпровського району</t>
  </si>
  <si>
    <t>Реконструкція стадіонів шкіл № 11 та № 66</t>
  </si>
  <si>
    <t>Дитячі майданчики «Дитяча мрія» у ДНЗ №433 «Дивосвіт»</t>
  </si>
  <si>
    <t>Інклюзивна Зона Здоров'я на березі Дніпра</t>
  </si>
  <si>
    <t>"BIBLIO HUB" для людей з вадами зоруШептицького, 5</t>
  </si>
  <si>
    <t xml:space="preserve">Проведено закупівлю. Укладено  договір </t>
  </si>
  <si>
    <t>Проведено експертизу</t>
  </si>
  <si>
    <t>Багатофункціональний майданчик для роликових та льодових видів спорту</t>
  </si>
  <si>
    <t>РУСАНІВКА - БЕЗПЕЧНИЙ ОСТРІВ. КРОК ДРУГИЙ</t>
  </si>
  <si>
    <t>РУСАНІВКА. ТЕПЛІ ШКОЛИ</t>
  </si>
  <si>
    <t>Русанівка - спортивний острів. Перший крок.</t>
  </si>
  <si>
    <t xml:space="preserve">Освітлення прибудинкових територій автономними сонячними ліхтарями </t>
  </si>
  <si>
    <t>Спортивний двір на Микільській Слобідці</t>
  </si>
  <si>
    <t>Спортивний двір - Вільде 8</t>
  </si>
  <si>
    <t>Майданчики «Дитяча посмішка» ДНЗ №655</t>
  </si>
  <si>
    <t>Новій школі - Нова майстерня</t>
  </si>
  <si>
    <t>Сортуванню сміття в Україні бути!</t>
  </si>
  <si>
    <t>Спорт для жінок на Воскресенці</t>
  </si>
  <si>
    <t>Реконструкція приміщення ЖЕД-405 вул. Челябінська 9г</t>
  </si>
  <si>
    <t>станом на 01.06.2018 року</t>
  </si>
  <si>
    <t>спільно з автором проекту складено дефектні акти, розроблено  кошториси, погоджено з замовником та надано до відділу закупівель.</t>
  </si>
  <si>
    <t>спільно з автором проекту розроблена технічна документація та кошторис. Наразі очікується рішення щодо зменьшення початкових об'ємів робіт у зв'язку з недостаністю коштів (в цінах станом на травень 2018р.)</t>
  </si>
  <si>
    <t>спільно з автором проекту складено дефектні акти, розроблено  кошториси</t>
  </si>
  <si>
    <t>спільно з автором проекту розробляється технічне завдання</t>
  </si>
  <si>
    <t xml:space="preserve">Проведена зустріч з автором проекту. Розробляється технічне завдання. </t>
  </si>
  <si>
    <t>Придбано:1.Программа екранного доступу "JAWS for Windows Pro"2.  Апаратно -програмний комплекс у комплекті з програвмним забезпеченням "Microsoft Windows 10 Pro" та пакетом офісних програм Місrosoft Office:" Office H&amp;Business 2016" 3. Навушники Panasonic 3 шт.</t>
  </si>
  <si>
    <t>Проведена зустріч з автором проекту. Обговорено технічне завдання. Розроблено кошториси та дефектні акти. Документи передано на експертизу</t>
  </si>
  <si>
    <t xml:space="preserve">спільно з автором проекту складено дефектні акти, розроблено  кошториси, проведено експертизу,  підготовлено документацію для проведення закупівель. </t>
  </si>
  <si>
    <t xml:space="preserve">спільно з автором проекту складено дефектні акти, розроблено  кошториси, проведено експертизу, підготовлено документацію для проведення закупівель, оголошено на електронному майданчику "Прозорро" закупівлі для визначення підрядної організації. </t>
  </si>
  <si>
    <t>спільно з автором проекту складено дефектні акти, розроблено  кошториси, проведено експертизу, підготовлено документацію для проведення закупівель, оголошено на електронному майданчику "Прозорро" закупівлі для визначення підрядної організації, триває кваліфікація переможця</t>
  </si>
  <si>
    <t>Опрацьовується документація.</t>
  </si>
  <si>
    <t>Проведено зустріч з автором. Опрацьовується документація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</si>
</sst>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2" borderId="3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164" fontId="7" fillId="0" borderId="19" xfId="0" applyNumberFormat="1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164" fontId="7" fillId="0" borderId="22" xfId="0" applyNumberFormat="1" applyFont="1" applyFill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10" zoomScale="80" zoomScaleNormal="80" workbookViewId="0">
      <selection activeCell="D18" sqref="D18"/>
    </sheetView>
  </sheetViews>
  <sheetFormatPr defaultRowHeight="15" x14ac:dyDescent="0.25"/>
  <cols>
    <col min="1" max="1" width="7" bestFit="1" customWidth="1"/>
    <col min="2" max="2" width="13.42578125" customWidth="1"/>
    <col min="3" max="3" width="25" customWidth="1"/>
    <col min="4" max="4" width="20.28515625" customWidth="1"/>
    <col min="5" max="5" width="15.28515625" customWidth="1"/>
    <col min="6" max="6" width="14.28515625" customWidth="1"/>
    <col min="7" max="7" width="17.42578125" customWidth="1"/>
    <col min="8" max="8" width="24.85546875" customWidth="1"/>
    <col min="9" max="10" width="14.42578125" customWidth="1"/>
    <col min="11" max="11" width="20.85546875" customWidth="1"/>
  </cols>
  <sheetData>
    <row r="1" spans="1:13" x14ac:dyDescent="0.25">
      <c r="I1" s="43"/>
      <c r="J1" s="43"/>
      <c r="K1" s="43"/>
    </row>
    <row r="2" spans="1:13" ht="16.5" customHeight="1" x14ac:dyDescent="0.25">
      <c r="I2" s="43"/>
      <c r="J2" s="43"/>
      <c r="K2" s="43"/>
    </row>
    <row r="4" spans="1:13" ht="17.25" x14ac:dyDescent="0.25">
      <c r="A4" s="47" t="s">
        <v>15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3" ht="15.75" x14ac:dyDescent="0.25">
      <c r="A5" s="48" t="s">
        <v>36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3" x14ac:dyDescent="0.25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3" ht="3" customHeight="1" thickBot="1" x14ac:dyDescent="0.3">
      <c r="A7" s="1"/>
    </row>
    <row r="8" spans="1:13" ht="24" customHeight="1" x14ac:dyDescent="0.25">
      <c r="A8" s="44" t="s">
        <v>13</v>
      </c>
      <c r="B8" s="52" t="s">
        <v>1</v>
      </c>
      <c r="C8" s="52" t="s">
        <v>2</v>
      </c>
      <c r="D8" s="52" t="s">
        <v>3</v>
      </c>
      <c r="E8" s="52" t="s">
        <v>4</v>
      </c>
      <c r="F8" s="52"/>
      <c r="G8" s="52"/>
      <c r="H8" s="52" t="s">
        <v>5</v>
      </c>
      <c r="I8" s="52"/>
      <c r="J8" s="52"/>
      <c r="K8" s="53" t="s">
        <v>6</v>
      </c>
    </row>
    <row r="9" spans="1:13" ht="44.25" customHeight="1" x14ac:dyDescent="0.25">
      <c r="A9" s="45"/>
      <c r="B9" s="50"/>
      <c r="C9" s="50"/>
      <c r="D9" s="50"/>
      <c r="E9" s="50" t="s">
        <v>7</v>
      </c>
      <c r="F9" s="50" t="s">
        <v>8</v>
      </c>
      <c r="G9" s="50" t="s">
        <v>9</v>
      </c>
      <c r="H9" s="50" t="s">
        <v>10</v>
      </c>
      <c r="I9" s="50" t="s">
        <v>11</v>
      </c>
      <c r="J9" s="50"/>
      <c r="K9" s="54"/>
    </row>
    <row r="10" spans="1:13" ht="18" customHeight="1" thickBot="1" x14ac:dyDescent="0.3">
      <c r="A10" s="46"/>
      <c r="B10" s="51"/>
      <c r="C10" s="51"/>
      <c r="D10" s="51"/>
      <c r="E10" s="51"/>
      <c r="F10" s="51"/>
      <c r="G10" s="51"/>
      <c r="H10" s="51"/>
      <c r="I10" s="18" t="s">
        <v>12</v>
      </c>
      <c r="J10" s="18" t="s">
        <v>8</v>
      </c>
      <c r="K10" s="55"/>
    </row>
    <row r="11" spans="1:13" ht="16.5" thickBot="1" x14ac:dyDescent="0.3">
      <c r="A11" s="9">
        <v>1</v>
      </c>
      <c r="B11" s="10">
        <v>2</v>
      </c>
      <c r="C11" s="11">
        <v>3</v>
      </c>
      <c r="D11" s="12">
        <v>4</v>
      </c>
      <c r="E11" s="13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10</v>
      </c>
      <c r="K11" s="14">
        <v>11</v>
      </c>
    </row>
    <row r="12" spans="1:13" ht="177.75" customHeight="1" x14ac:dyDescent="0.25">
      <c r="A12" s="19">
        <v>1</v>
      </c>
      <c r="B12" s="21" t="s">
        <v>16</v>
      </c>
      <c r="C12" s="8" t="s">
        <v>17</v>
      </c>
      <c r="D12" s="22" t="s">
        <v>44</v>
      </c>
      <c r="E12" s="35">
        <v>1995.8</v>
      </c>
      <c r="F12" s="35">
        <v>1.8</v>
      </c>
      <c r="G12" s="35">
        <f t="shared" ref="G12" si="0">E12-F12</f>
        <v>1994</v>
      </c>
      <c r="H12" s="16" t="s">
        <v>23</v>
      </c>
      <c r="I12" s="35">
        <v>1.8</v>
      </c>
      <c r="J12" s="35">
        <v>1.8</v>
      </c>
      <c r="K12" s="17"/>
      <c r="M12" s="6"/>
    </row>
    <row r="13" spans="1:13" ht="306" customHeight="1" x14ac:dyDescent="0.25">
      <c r="A13" s="20">
        <v>2</v>
      </c>
      <c r="B13" s="15">
        <v>480</v>
      </c>
      <c r="C13" s="2" t="s">
        <v>18</v>
      </c>
      <c r="D13" s="31" t="s">
        <v>45</v>
      </c>
      <c r="E13" s="36">
        <v>1811.6</v>
      </c>
      <c r="F13" s="36">
        <v>3.7</v>
      </c>
      <c r="G13" s="36">
        <f>E13-F13</f>
        <v>1807.8999999999999</v>
      </c>
      <c r="H13" s="2" t="s">
        <v>23</v>
      </c>
      <c r="I13" s="36">
        <v>3.7</v>
      </c>
      <c r="J13" s="36">
        <v>3.7</v>
      </c>
      <c r="K13" s="3"/>
      <c r="M13" s="6"/>
    </row>
    <row r="14" spans="1:13" ht="336.75" customHeight="1" x14ac:dyDescent="0.25">
      <c r="A14" s="20">
        <v>3</v>
      </c>
      <c r="B14" s="15">
        <v>433</v>
      </c>
      <c r="C14" s="2" t="s">
        <v>19</v>
      </c>
      <c r="D14" s="29" t="s">
        <v>46</v>
      </c>
      <c r="E14" s="36">
        <v>397.6</v>
      </c>
      <c r="F14" s="36">
        <v>1.8</v>
      </c>
      <c r="G14" s="36">
        <f>E14-F14</f>
        <v>395.8</v>
      </c>
      <c r="H14" s="30" t="s">
        <v>23</v>
      </c>
      <c r="I14" s="36">
        <v>1.8</v>
      </c>
      <c r="J14" s="36">
        <v>1.8</v>
      </c>
      <c r="K14" s="3"/>
      <c r="M14" s="7"/>
    </row>
    <row r="15" spans="1:13" ht="162" customHeight="1" x14ac:dyDescent="0.25">
      <c r="A15" s="20">
        <v>4</v>
      </c>
      <c r="B15" s="15">
        <v>178</v>
      </c>
      <c r="C15" s="2" t="s">
        <v>20</v>
      </c>
      <c r="D15" s="42" t="s">
        <v>43</v>
      </c>
      <c r="E15" s="36">
        <v>400</v>
      </c>
      <c r="F15" s="36">
        <v>0</v>
      </c>
      <c r="G15" s="36">
        <f>E15-F15</f>
        <v>400</v>
      </c>
      <c r="H15" s="15"/>
      <c r="I15" s="36">
        <v>0</v>
      </c>
      <c r="J15" s="36">
        <v>0</v>
      </c>
      <c r="K15" s="3"/>
    </row>
    <row r="16" spans="1:13" ht="236.25" x14ac:dyDescent="0.25">
      <c r="A16" s="23">
        <v>5</v>
      </c>
      <c r="B16" s="24">
        <v>335</v>
      </c>
      <c r="C16" s="25" t="s">
        <v>21</v>
      </c>
      <c r="D16" s="26" t="s">
        <v>22</v>
      </c>
      <c r="E16" s="37">
        <v>400</v>
      </c>
      <c r="F16" s="37">
        <v>30.8</v>
      </c>
      <c r="G16" s="37">
        <f>E16-F16</f>
        <v>369.2</v>
      </c>
      <c r="H16" s="41" t="s">
        <v>42</v>
      </c>
      <c r="I16" s="37">
        <v>58.6</v>
      </c>
      <c r="J16" s="37">
        <v>58.6</v>
      </c>
      <c r="K16" s="27"/>
    </row>
    <row r="17" spans="1:11" ht="63" x14ac:dyDescent="0.25">
      <c r="A17" s="15">
        <v>6</v>
      </c>
      <c r="B17" s="34">
        <v>713</v>
      </c>
      <c r="C17" s="33" t="s">
        <v>24</v>
      </c>
      <c r="D17" s="32" t="s">
        <v>48</v>
      </c>
      <c r="E17" s="38">
        <v>1999.8</v>
      </c>
      <c r="F17" s="39">
        <v>0</v>
      </c>
      <c r="G17" s="37">
        <f t="shared" ref="G17:G28" si="1">E17-F17</f>
        <v>1999.8</v>
      </c>
      <c r="H17" s="15"/>
      <c r="I17" s="36">
        <v>0</v>
      </c>
      <c r="J17" s="36">
        <v>0</v>
      </c>
      <c r="K17" s="28"/>
    </row>
    <row r="18" spans="1:11" ht="63" x14ac:dyDescent="0.25">
      <c r="A18" s="28">
        <v>7</v>
      </c>
      <c r="B18" s="34">
        <v>450</v>
      </c>
      <c r="C18" s="33" t="s">
        <v>25</v>
      </c>
      <c r="D18" s="32" t="s">
        <v>41</v>
      </c>
      <c r="E18" s="38">
        <v>2000</v>
      </c>
      <c r="F18" s="39">
        <v>0</v>
      </c>
      <c r="G18" s="37">
        <f t="shared" si="1"/>
        <v>2000</v>
      </c>
      <c r="H18" s="15"/>
      <c r="I18" s="36">
        <v>0</v>
      </c>
      <c r="J18" s="36">
        <v>0</v>
      </c>
      <c r="K18" s="28"/>
    </row>
    <row r="19" spans="1:11" ht="31.5" x14ac:dyDescent="0.25">
      <c r="A19" s="15">
        <v>8</v>
      </c>
      <c r="B19" s="34">
        <v>321</v>
      </c>
      <c r="C19" s="33" t="s">
        <v>26</v>
      </c>
      <c r="D19" s="32" t="s">
        <v>47</v>
      </c>
      <c r="E19" s="38">
        <v>2000</v>
      </c>
      <c r="F19" s="39">
        <v>0</v>
      </c>
      <c r="G19" s="37">
        <f t="shared" si="1"/>
        <v>2000</v>
      </c>
      <c r="H19" s="15"/>
      <c r="I19" s="36">
        <v>0</v>
      </c>
      <c r="J19" s="36">
        <v>0</v>
      </c>
      <c r="K19" s="28"/>
    </row>
    <row r="20" spans="1:11" ht="63" x14ac:dyDescent="0.25">
      <c r="A20" s="28">
        <v>9</v>
      </c>
      <c r="B20" s="34">
        <v>346</v>
      </c>
      <c r="C20" s="33" t="s">
        <v>27</v>
      </c>
      <c r="D20" s="32" t="s">
        <v>40</v>
      </c>
      <c r="E20" s="38">
        <v>2000</v>
      </c>
      <c r="F20" s="39">
        <v>0</v>
      </c>
      <c r="G20" s="37">
        <f t="shared" si="1"/>
        <v>2000</v>
      </c>
      <c r="H20" s="15"/>
      <c r="I20" s="36">
        <v>0</v>
      </c>
      <c r="J20" s="36">
        <v>0</v>
      </c>
      <c r="K20" s="28"/>
    </row>
    <row r="21" spans="1:11" ht="63" x14ac:dyDescent="0.25">
      <c r="A21" s="28">
        <v>10</v>
      </c>
      <c r="B21" s="15">
        <v>653</v>
      </c>
      <c r="C21" s="2" t="s">
        <v>28</v>
      </c>
      <c r="D21" s="32" t="s">
        <v>40</v>
      </c>
      <c r="E21" s="36">
        <v>373.1</v>
      </c>
      <c r="F21" s="39">
        <v>0</v>
      </c>
      <c r="G21" s="37">
        <f t="shared" si="1"/>
        <v>373.1</v>
      </c>
      <c r="H21" s="15"/>
      <c r="I21" s="36">
        <v>0</v>
      </c>
      <c r="J21" s="36">
        <v>0</v>
      </c>
      <c r="K21" s="28"/>
    </row>
    <row r="22" spans="1:11" ht="78.75" x14ac:dyDescent="0.25">
      <c r="A22" s="28">
        <v>11</v>
      </c>
      <c r="B22" s="15">
        <v>244</v>
      </c>
      <c r="C22" s="2" t="s">
        <v>29</v>
      </c>
      <c r="D22" s="32" t="s">
        <v>39</v>
      </c>
      <c r="E22" s="36">
        <v>400</v>
      </c>
      <c r="F22" s="39">
        <v>0</v>
      </c>
      <c r="G22" s="37">
        <f t="shared" si="1"/>
        <v>400</v>
      </c>
      <c r="H22" s="15"/>
      <c r="I22" s="36">
        <v>0</v>
      </c>
      <c r="J22" s="36">
        <v>0</v>
      </c>
      <c r="K22" s="28"/>
    </row>
    <row r="23" spans="1:11" ht="78.75" x14ac:dyDescent="0.25">
      <c r="A23" s="28">
        <v>12</v>
      </c>
      <c r="B23" s="15">
        <v>777</v>
      </c>
      <c r="C23" s="2" t="s">
        <v>30</v>
      </c>
      <c r="D23" s="32" t="s">
        <v>39</v>
      </c>
      <c r="E23" s="36">
        <v>166.9</v>
      </c>
      <c r="F23" s="39">
        <v>0</v>
      </c>
      <c r="G23" s="37">
        <f t="shared" si="1"/>
        <v>166.9</v>
      </c>
      <c r="H23" s="15"/>
      <c r="I23" s="36">
        <v>0</v>
      </c>
      <c r="J23" s="36">
        <v>0</v>
      </c>
      <c r="K23" s="28"/>
    </row>
    <row r="24" spans="1:11" ht="31.5" x14ac:dyDescent="0.25">
      <c r="A24" s="15">
        <v>13</v>
      </c>
      <c r="B24" s="15">
        <v>474</v>
      </c>
      <c r="C24" s="2" t="s">
        <v>31</v>
      </c>
      <c r="D24" s="32" t="s">
        <v>47</v>
      </c>
      <c r="E24" s="36">
        <v>399.9</v>
      </c>
      <c r="F24" s="39">
        <v>0</v>
      </c>
      <c r="G24" s="37">
        <f t="shared" si="1"/>
        <v>399.9</v>
      </c>
      <c r="H24" s="15"/>
      <c r="I24" s="36">
        <v>0</v>
      </c>
      <c r="J24" s="36">
        <v>0</v>
      </c>
      <c r="K24" s="28"/>
    </row>
    <row r="25" spans="1:11" ht="31.5" x14ac:dyDescent="0.25">
      <c r="A25" s="15">
        <v>14</v>
      </c>
      <c r="B25" s="15">
        <v>67</v>
      </c>
      <c r="C25" s="2" t="s">
        <v>32</v>
      </c>
      <c r="D25" s="32" t="s">
        <v>47</v>
      </c>
      <c r="E25" s="36">
        <v>325.89999999999998</v>
      </c>
      <c r="F25" s="39">
        <v>0</v>
      </c>
      <c r="G25" s="37">
        <f t="shared" si="1"/>
        <v>325.89999999999998</v>
      </c>
      <c r="H25" s="15"/>
      <c r="I25" s="36">
        <v>0</v>
      </c>
      <c r="J25" s="36">
        <v>0</v>
      </c>
      <c r="K25" s="28"/>
    </row>
    <row r="26" spans="1:11" ht="224.25" customHeight="1" x14ac:dyDescent="0.25">
      <c r="A26" s="28">
        <v>15</v>
      </c>
      <c r="B26" s="15">
        <v>426</v>
      </c>
      <c r="C26" s="2" t="s">
        <v>33</v>
      </c>
      <c r="D26" s="32" t="s">
        <v>38</v>
      </c>
      <c r="E26" s="36">
        <v>399.9</v>
      </c>
      <c r="F26" s="39">
        <v>0</v>
      </c>
      <c r="G26" s="37">
        <f t="shared" si="1"/>
        <v>399.9</v>
      </c>
      <c r="H26" s="15"/>
      <c r="I26" s="36">
        <v>0</v>
      </c>
      <c r="J26" s="36">
        <v>0</v>
      </c>
      <c r="K26" s="28"/>
    </row>
    <row r="27" spans="1:11" ht="78.75" x14ac:dyDescent="0.25">
      <c r="A27" s="28">
        <v>16</v>
      </c>
      <c r="B27" s="15">
        <v>142</v>
      </c>
      <c r="C27" s="2" t="s">
        <v>34</v>
      </c>
      <c r="D27" s="32" t="s">
        <v>39</v>
      </c>
      <c r="E27" s="36">
        <v>374.2</v>
      </c>
      <c r="F27" s="39">
        <v>0</v>
      </c>
      <c r="G27" s="37">
        <f t="shared" si="1"/>
        <v>374.2</v>
      </c>
      <c r="H27" s="15"/>
      <c r="I27" s="36">
        <v>0</v>
      </c>
      <c r="J27" s="36">
        <v>0</v>
      </c>
      <c r="K27" s="28"/>
    </row>
    <row r="28" spans="1:11" ht="141.75" x14ac:dyDescent="0.25">
      <c r="A28" s="28">
        <v>17</v>
      </c>
      <c r="B28" s="15">
        <v>136</v>
      </c>
      <c r="C28" s="2" t="s">
        <v>35</v>
      </c>
      <c r="D28" s="32" t="s">
        <v>37</v>
      </c>
      <c r="E28" s="36">
        <v>390</v>
      </c>
      <c r="F28" s="39">
        <v>0</v>
      </c>
      <c r="G28" s="36">
        <f t="shared" si="1"/>
        <v>390</v>
      </c>
      <c r="H28" s="15"/>
      <c r="I28" s="36">
        <v>0</v>
      </c>
      <c r="J28" s="36">
        <v>0</v>
      </c>
      <c r="K28" s="28"/>
    </row>
    <row r="29" spans="1:11" ht="19.5" thickBot="1" x14ac:dyDescent="0.3">
      <c r="A29" s="56" t="s">
        <v>14</v>
      </c>
      <c r="B29" s="57"/>
      <c r="C29" s="58"/>
      <c r="D29" s="59"/>
      <c r="E29" s="40">
        <f>SUM(E12:E28)</f>
        <v>15834.699999999999</v>
      </c>
      <c r="F29" s="40">
        <f t="shared" ref="F29:G29" si="2">SUM(F12:F28)</f>
        <v>38.1</v>
      </c>
      <c r="G29" s="40">
        <f t="shared" si="2"/>
        <v>15796.6</v>
      </c>
      <c r="H29" s="4"/>
      <c r="I29" s="40">
        <f>SUM(I12:I28)</f>
        <v>65.900000000000006</v>
      </c>
      <c r="J29" s="40">
        <f>SUM(J12:J28)</f>
        <v>65.900000000000006</v>
      </c>
      <c r="K29" s="5"/>
    </row>
  </sheetData>
  <mergeCells count="18">
    <mergeCell ref="A29:D29"/>
    <mergeCell ref="F9:F10"/>
    <mergeCell ref="G9:G10"/>
    <mergeCell ref="I9:J9"/>
    <mergeCell ref="I1:K1"/>
    <mergeCell ref="I2:K2"/>
    <mergeCell ref="A8:A10"/>
    <mergeCell ref="A4:K4"/>
    <mergeCell ref="A5:K5"/>
    <mergeCell ref="A6:K6"/>
    <mergeCell ref="H9:H10"/>
    <mergeCell ref="B8:B10"/>
    <mergeCell ref="C8:C10"/>
    <mergeCell ref="D8:D10"/>
    <mergeCell ref="E8:G8"/>
    <mergeCell ref="H8:J8"/>
    <mergeCell ref="K8:K10"/>
    <mergeCell ref="E9:E10"/>
  </mergeCells>
  <printOptions horizontalCentered="1"/>
  <pageMargins left="0.19685039370078741" right="0.19685039370078741" top="0.98425196850393704" bottom="0.74803149606299213" header="0" footer="0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Лавров Вячеслав Сергійович</cp:lastModifiedBy>
  <cp:lastPrinted>2018-05-05T08:30:24Z</cp:lastPrinted>
  <dcterms:created xsi:type="dcterms:W3CDTF">2017-04-05T14:17:23Z</dcterms:created>
  <dcterms:modified xsi:type="dcterms:W3CDTF">2018-06-05T12:39:18Z</dcterms:modified>
</cp:coreProperties>
</file>