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2021 год\ВИДАТКИ НА САЙТ\"/>
    </mc:Choice>
  </mc:AlternateContent>
  <xr:revisionPtr revIDLastSave="0" documentId="13_ncr:1_{44093B85-A5F5-4F77-ABDB-74D016FF5D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УДЕНЬ" sheetId="29" r:id="rId1"/>
    <sheet name="ЛИСТОПАД" sheetId="28" r:id="rId2"/>
    <sheet name="ЖОВТЕНЬ" sheetId="26" r:id="rId3"/>
    <sheet name="ВЕРЕСЕНЬ" sheetId="25" r:id="rId4"/>
    <sheet name="СЕРПЕНЬ" sheetId="24" r:id="rId5"/>
    <sheet name="ЛИПЕНЬ" sheetId="23" r:id="rId6"/>
    <sheet name="ЧЕРВЕНЬ" sheetId="22" r:id="rId7"/>
    <sheet name="ТРАВЕНЬ" sheetId="21" r:id="rId8"/>
    <sheet name="КВІТЕНЬ" sheetId="20" r:id="rId9"/>
    <sheet name="БЕРЕЗЕНЬ" sheetId="19" r:id="rId10"/>
    <sheet name="ЛЮТИЙ" sheetId="18" r:id="rId11"/>
    <sheet name="СІЧЕНЬ" sheetId="17" r:id="rId12"/>
    <sheet name="затверджені призначення" sheetId="16" r:id="rId13"/>
  </sheets>
  <definedNames>
    <definedName name="_xlnm.Print_Area" localSheetId="3">ВЕРЕСЕНЬ!$A$1:$J$54</definedName>
    <definedName name="_xlnm.Print_Area" localSheetId="0">ГРУДЕНЬ!$A$1:$J$59</definedName>
    <definedName name="_xlnm.Print_Area" localSheetId="2">ЖОВТЕНЬ!$A$1:$J$58</definedName>
    <definedName name="_xlnm.Print_Area" localSheetId="5">ЛИПЕНЬ!$A$1:$J$53</definedName>
    <definedName name="_xlnm.Print_Area" localSheetId="1">ЛИСТОПАД!$A$1:$J$58</definedName>
    <definedName name="_xlnm.Print_Area" localSheetId="4">СЕРПЕНЬ!$A$1:$J$53</definedName>
    <definedName name="_xlnm.Print_Area" localSheetId="7">ТРАВЕНЬ!$A$1:$J$50</definedName>
    <definedName name="_xlnm.Print_Area" localSheetId="6">ЧЕРВЕНЬ!$A$1:$J$51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29" l="1"/>
  <c r="H9" i="29"/>
  <c r="J9" i="29" s="1"/>
  <c r="H10" i="29"/>
  <c r="H11" i="29"/>
  <c r="H12" i="29"/>
  <c r="H58" i="29" s="1"/>
  <c r="H13" i="29"/>
  <c r="J13" i="29" s="1"/>
  <c r="H14" i="29"/>
  <c r="H15" i="29"/>
  <c r="H16" i="29"/>
  <c r="H17" i="29"/>
  <c r="J17" i="29" s="1"/>
  <c r="H18" i="29"/>
  <c r="H19" i="29"/>
  <c r="H20" i="29"/>
  <c r="H21" i="29"/>
  <c r="H22" i="29"/>
  <c r="H23" i="29"/>
  <c r="H24" i="29"/>
  <c r="H25" i="29"/>
  <c r="H26" i="29"/>
  <c r="H27" i="29"/>
  <c r="H28" i="29"/>
  <c r="J28" i="29" s="1"/>
  <c r="H29" i="29"/>
  <c r="H30" i="29"/>
  <c r="H31" i="29"/>
  <c r="H32" i="29"/>
  <c r="J32" i="29" s="1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J52" i="29" s="1"/>
  <c r="H53" i="29"/>
  <c r="H54" i="29"/>
  <c r="H55" i="29"/>
  <c r="H56" i="29"/>
  <c r="H57" i="29"/>
  <c r="H8" i="29"/>
  <c r="D10" i="29"/>
  <c r="F10" i="29" s="1"/>
  <c r="D11" i="29"/>
  <c r="F11" i="29" s="1"/>
  <c r="D12" i="29"/>
  <c r="D13" i="29"/>
  <c r="F13" i="29" s="1"/>
  <c r="D14" i="29"/>
  <c r="D15" i="29"/>
  <c r="F15" i="29" s="1"/>
  <c r="D16" i="29"/>
  <c r="D17" i="29"/>
  <c r="D18" i="29"/>
  <c r="F18" i="29" s="1"/>
  <c r="D19" i="29"/>
  <c r="F19" i="29" s="1"/>
  <c r="D20" i="29"/>
  <c r="D21" i="29"/>
  <c r="D22" i="29"/>
  <c r="F22" i="29" s="1"/>
  <c r="D23" i="29"/>
  <c r="F23" i="29" s="1"/>
  <c r="D24" i="29"/>
  <c r="D25" i="29"/>
  <c r="D26" i="29"/>
  <c r="D27" i="29"/>
  <c r="F27" i="29" s="1"/>
  <c r="D28" i="29"/>
  <c r="D29" i="29"/>
  <c r="D30" i="29"/>
  <c r="F30" i="29" s="1"/>
  <c r="D31" i="29"/>
  <c r="F31" i="29" s="1"/>
  <c r="D32" i="29"/>
  <c r="D33" i="29"/>
  <c r="F33" i="29" s="1"/>
  <c r="D34" i="29"/>
  <c r="F34" i="29" s="1"/>
  <c r="D35" i="29"/>
  <c r="F35" i="29" s="1"/>
  <c r="D36" i="29"/>
  <c r="D37" i="29"/>
  <c r="D38" i="29"/>
  <c r="D39" i="29"/>
  <c r="D40" i="29"/>
  <c r="D41" i="29"/>
  <c r="D42" i="29"/>
  <c r="F42" i="29" s="1"/>
  <c r="D43" i="29"/>
  <c r="F43" i="29" s="1"/>
  <c r="D44" i="29"/>
  <c r="D45" i="29"/>
  <c r="F45" i="29" s="1"/>
  <c r="D46" i="29"/>
  <c r="F46" i="29" s="1"/>
  <c r="D47" i="29"/>
  <c r="D48" i="29"/>
  <c r="D49" i="29"/>
  <c r="D50" i="29"/>
  <c r="D51" i="29"/>
  <c r="D52" i="29"/>
  <c r="D53" i="29"/>
  <c r="F53" i="29" s="1"/>
  <c r="D54" i="29"/>
  <c r="D55" i="29"/>
  <c r="D57" i="29"/>
  <c r="D9" i="29"/>
  <c r="F9" i="29" s="1"/>
  <c r="I58" i="29"/>
  <c r="G58" i="29"/>
  <c r="G8" i="29" s="1"/>
  <c r="G7" i="29" s="1"/>
  <c r="E58" i="29"/>
  <c r="E8" i="29" s="1"/>
  <c r="E7" i="29" s="1"/>
  <c r="C58" i="29"/>
  <c r="J57" i="29"/>
  <c r="J55" i="29"/>
  <c r="J54" i="29"/>
  <c r="J53" i="29"/>
  <c r="F52" i="29"/>
  <c r="J51" i="29"/>
  <c r="J50" i="29"/>
  <c r="J49" i="29"/>
  <c r="F49" i="29"/>
  <c r="F48" i="29"/>
  <c r="J45" i="29"/>
  <c r="J44" i="29"/>
  <c r="F44" i="29"/>
  <c r="J43" i="29"/>
  <c r="F41" i="29"/>
  <c r="F40" i="29"/>
  <c r="J39" i="29"/>
  <c r="J38" i="29"/>
  <c r="F36" i="29"/>
  <c r="J34" i="29"/>
  <c r="F32" i="29"/>
  <c r="J30" i="29"/>
  <c r="J29" i="29"/>
  <c r="F28" i="29"/>
  <c r="J26" i="29"/>
  <c r="J25" i="29"/>
  <c r="F24" i="29"/>
  <c r="F21" i="29"/>
  <c r="J20" i="29"/>
  <c r="F20" i="29"/>
  <c r="F17" i="29"/>
  <c r="F16" i="29"/>
  <c r="F14" i="29"/>
  <c r="F12" i="29"/>
  <c r="J11" i="29"/>
  <c r="J10" i="29"/>
  <c r="C8" i="29"/>
  <c r="C7" i="29" s="1"/>
  <c r="J51" i="28"/>
  <c r="J26" i="28"/>
  <c r="J25" i="28"/>
  <c r="I57" i="28"/>
  <c r="I8" i="28" s="1"/>
  <c r="I7" i="28" s="1"/>
  <c r="H57" i="28"/>
  <c r="H8" i="28" s="1"/>
  <c r="H7" i="28" s="1"/>
  <c r="G57" i="28"/>
  <c r="G8" i="28" s="1"/>
  <c r="G7" i="28" s="1"/>
  <c r="E57" i="28"/>
  <c r="E8" i="28" s="1"/>
  <c r="E7" i="28" s="1"/>
  <c r="D57" i="28"/>
  <c r="D8" i="28" s="1"/>
  <c r="D7" i="28" s="1"/>
  <c r="C57" i="28"/>
  <c r="C8" i="28" s="1"/>
  <c r="C7" i="28" s="1"/>
  <c r="J56" i="28"/>
  <c r="J55" i="28"/>
  <c r="J54" i="28"/>
  <c r="J53" i="28"/>
  <c r="F53" i="28"/>
  <c r="J52" i="28"/>
  <c r="F52" i="28"/>
  <c r="J50" i="28"/>
  <c r="J49" i="28"/>
  <c r="F49" i="28"/>
  <c r="F48" i="28"/>
  <c r="F47" i="28"/>
  <c r="F46" i="28"/>
  <c r="J45" i="28"/>
  <c r="F45" i="28"/>
  <c r="J44" i="28"/>
  <c r="F44" i="28"/>
  <c r="J43" i="28"/>
  <c r="F43" i="28"/>
  <c r="F42" i="28"/>
  <c r="F41" i="28"/>
  <c r="F40" i="28"/>
  <c r="J39" i="28"/>
  <c r="J38" i="28"/>
  <c r="F36" i="28"/>
  <c r="F35" i="28"/>
  <c r="J34" i="28"/>
  <c r="F34" i="28"/>
  <c r="F33" i="28"/>
  <c r="J32" i="28"/>
  <c r="F32" i="28"/>
  <c r="F31" i="28"/>
  <c r="J30" i="28"/>
  <c r="F30" i="28"/>
  <c r="J29" i="28"/>
  <c r="J28" i="28"/>
  <c r="F28" i="28"/>
  <c r="F27" i="28"/>
  <c r="F24" i="28"/>
  <c r="F23" i="28"/>
  <c r="F22" i="28"/>
  <c r="F21" i="28"/>
  <c r="J20" i="28"/>
  <c r="F20" i="28"/>
  <c r="F19" i="28"/>
  <c r="F18" i="28"/>
  <c r="J17" i="28"/>
  <c r="F17" i="28"/>
  <c r="F16" i="28"/>
  <c r="F15" i="28"/>
  <c r="F14" i="28"/>
  <c r="J13" i="28"/>
  <c r="F13" i="28"/>
  <c r="J12" i="28"/>
  <c r="F12" i="28"/>
  <c r="J11" i="28"/>
  <c r="F11" i="28"/>
  <c r="J10" i="28"/>
  <c r="F10" i="28"/>
  <c r="J9" i="28"/>
  <c r="F9" i="28"/>
  <c r="J53" i="26"/>
  <c r="J13" i="26"/>
  <c r="D57" i="26"/>
  <c r="F53" i="26"/>
  <c r="F23" i="26"/>
  <c r="F13" i="26"/>
  <c r="I57" i="26"/>
  <c r="I8" i="26" s="1"/>
  <c r="H57" i="26"/>
  <c r="H8" i="26" s="1"/>
  <c r="H7" i="26" s="1"/>
  <c r="G57" i="26"/>
  <c r="G8" i="26" s="1"/>
  <c r="G7" i="26" s="1"/>
  <c r="E57" i="26"/>
  <c r="E8" i="26" s="1"/>
  <c r="E7" i="26" s="1"/>
  <c r="D8" i="26"/>
  <c r="D7" i="26" s="1"/>
  <c r="C57" i="26"/>
  <c r="J56" i="26"/>
  <c r="J55" i="26"/>
  <c r="J54" i="26"/>
  <c r="J52" i="26"/>
  <c r="F52" i="26"/>
  <c r="J50" i="26"/>
  <c r="J49" i="26"/>
  <c r="F49" i="26"/>
  <c r="F48" i="26"/>
  <c r="F47" i="26"/>
  <c r="F46" i="26"/>
  <c r="J45" i="26"/>
  <c r="F45" i="26"/>
  <c r="J44" i="26"/>
  <c r="F44" i="26"/>
  <c r="J43" i="26"/>
  <c r="F43" i="26"/>
  <c r="F42" i="26"/>
  <c r="F41" i="26"/>
  <c r="F40" i="26"/>
  <c r="J39" i="26"/>
  <c r="J38" i="26"/>
  <c r="F36" i="26"/>
  <c r="F35" i="26"/>
  <c r="J34" i="26"/>
  <c r="F34" i="26"/>
  <c r="F33" i="26"/>
  <c r="J32" i="26"/>
  <c r="F32" i="26"/>
  <c r="F31" i="26"/>
  <c r="J30" i="26"/>
  <c r="F30" i="26"/>
  <c r="J29" i="26"/>
  <c r="J28" i="26"/>
  <c r="F28" i="26"/>
  <c r="F27" i="26"/>
  <c r="F24" i="26"/>
  <c r="F22" i="26"/>
  <c r="F21" i="26"/>
  <c r="J20" i="26"/>
  <c r="F20" i="26"/>
  <c r="F19" i="26"/>
  <c r="F18" i="26"/>
  <c r="J17" i="26"/>
  <c r="F17" i="26"/>
  <c r="F16" i="26"/>
  <c r="F15" i="26"/>
  <c r="F14" i="26"/>
  <c r="J12" i="26"/>
  <c r="F12" i="26"/>
  <c r="J11" i="26"/>
  <c r="F11" i="26"/>
  <c r="J10" i="26"/>
  <c r="F10" i="26"/>
  <c r="J9" i="26"/>
  <c r="F9" i="26"/>
  <c r="J51" i="25"/>
  <c r="J41" i="25"/>
  <c r="J42" i="25"/>
  <c r="J26" i="25"/>
  <c r="J12" i="25"/>
  <c r="F22" i="25"/>
  <c r="I53" i="25"/>
  <c r="I8" i="25" s="1"/>
  <c r="H53" i="25"/>
  <c r="H8" i="25" s="1"/>
  <c r="H7" i="25" s="1"/>
  <c r="G53" i="25"/>
  <c r="G8" i="25" s="1"/>
  <c r="G7" i="25" s="1"/>
  <c r="E53" i="25"/>
  <c r="D53" i="25"/>
  <c r="D8" i="25" s="1"/>
  <c r="D7" i="25" s="1"/>
  <c r="C53" i="25"/>
  <c r="J52" i="25"/>
  <c r="J50" i="25"/>
  <c r="J49" i="25"/>
  <c r="F49" i="25"/>
  <c r="J47" i="25"/>
  <c r="J46" i="25"/>
  <c r="F46" i="25"/>
  <c r="F45" i="25"/>
  <c r="F44" i="25"/>
  <c r="F43" i="25"/>
  <c r="F42" i="25"/>
  <c r="F41" i="25"/>
  <c r="J40" i="25"/>
  <c r="F40" i="25"/>
  <c r="F39" i="25"/>
  <c r="F38" i="25"/>
  <c r="F37" i="25"/>
  <c r="J36" i="25"/>
  <c r="J35" i="25"/>
  <c r="F33" i="25"/>
  <c r="F32" i="25"/>
  <c r="J31" i="25"/>
  <c r="F31" i="25"/>
  <c r="F30" i="25"/>
  <c r="J29" i="25"/>
  <c r="F29" i="25"/>
  <c r="F28" i="25"/>
  <c r="J27" i="25"/>
  <c r="F27" i="25"/>
  <c r="J25" i="25"/>
  <c r="F25" i="25"/>
  <c r="F24" i="25"/>
  <c r="F21" i="25"/>
  <c r="F20" i="25"/>
  <c r="J19" i="25"/>
  <c r="F19" i="25"/>
  <c r="F18" i="25"/>
  <c r="F17" i="25"/>
  <c r="J16" i="25"/>
  <c r="F16" i="25"/>
  <c r="F15" i="25"/>
  <c r="F14" i="25"/>
  <c r="F13" i="25"/>
  <c r="F12" i="25"/>
  <c r="J11" i="25"/>
  <c r="F11" i="25"/>
  <c r="J10" i="25"/>
  <c r="F10" i="25"/>
  <c r="J9" i="25"/>
  <c r="F9" i="25"/>
  <c r="C8" i="25"/>
  <c r="C7" i="25" s="1"/>
  <c r="J48" i="24"/>
  <c r="J35" i="24"/>
  <c r="J34" i="24"/>
  <c r="J24" i="24"/>
  <c r="I52" i="24"/>
  <c r="I8" i="24" s="1"/>
  <c r="I7" i="24" s="1"/>
  <c r="H52" i="24"/>
  <c r="H8" i="24" s="1"/>
  <c r="H7" i="24" s="1"/>
  <c r="G52" i="24"/>
  <c r="G8" i="24" s="1"/>
  <c r="G7" i="24" s="1"/>
  <c r="E52" i="24"/>
  <c r="E8" i="24" s="1"/>
  <c r="D52" i="24"/>
  <c r="D8" i="24" s="1"/>
  <c r="D7" i="24" s="1"/>
  <c r="C52" i="24"/>
  <c r="C8" i="24" s="1"/>
  <c r="C7" i="24" s="1"/>
  <c r="J51" i="24"/>
  <c r="J49" i="24"/>
  <c r="F48" i="24"/>
  <c r="J46" i="24"/>
  <c r="J45" i="24"/>
  <c r="F45" i="24"/>
  <c r="F44" i="24"/>
  <c r="F43" i="24"/>
  <c r="F42" i="24"/>
  <c r="F41" i="24"/>
  <c r="F40" i="24"/>
  <c r="J39" i="24"/>
  <c r="F39" i="24"/>
  <c r="F38" i="24"/>
  <c r="F37" i="24"/>
  <c r="F36" i="24"/>
  <c r="F32" i="24"/>
  <c r="F31" i="24"/>
  <c r="J30" i="24"/>
  <c r="F30" i="24"/>
  <c r="F29" i="24"/>
  <c r="J28" i="24"/>
  <c r="F28" i="24"/>
  <c r="F27" i="24"/>
  <c r="J26" i="24"/>
  <c r="F26" i="24"/>
  <c r="F24" i="24"/>
  <c r="F23" i="24"/>
  <c r="F21" i="24"/>
  <c r="F20" i="24"/>
  <c r="J19" i="24"/>
  <c r="F19" i="24"/>
  <c r="F18" i="24"/>
  <c r="F17" i="24"/>
  <c r="J16" i="24"/>
  <c r="F16" i="24"/>
  <c r="F15" i="24"/>
  <c r="F14" i="24"/>
  <c r="F13" i="24"/>
  <c r="F12" i="24"/>
  <c r="J11" i="24"/>
  <c r="F11" i="24"/>
  <c r="J10" i="24"/>
  <c r="F10" i="24"/>
  <c r="J9" i="24"/>
  <c r="F9" i="24"/>
  <c r="J58" i="29" l="1"/>
  <c r="J12" i="29"/>
  <c r="H7" i="29"/>
  <c r="G59" i="29"/>
  <c r="D58" i="29"/>
  <c r="D8" i="29" s="1"/>
  <c r="D7" i="29" s="1"/>
  <c r="F7" i="29" s="1"/>
  <c r="F47" i="29"/>
  <c r="I8" i="29"/>
  <c r="J7" i="28"/>
  <c r="J57" i="28"/>
  <c r="J8" i="28"/>
  <c r="F57" i="28"/>
  <c r="F7" i="28"/>
  <c r="F8" i="28"/>
  <c r="J8" i="26"/>
  <c r="I7" i="26"/>
  <c r="J7" i="26" s="1"/>
  <c r="J57" i="26"/>
  <c r="F7" i="26"/>
  <c r="F8" i="26"/>
  <c r="F57" i="26"/>
  <c r="C8" i="26"/>
  <c r="C7" i="26" s="1"/>
  <c r="J8" i="25"/>
  <c r="I7" i="25"/>
  <c r="J7" i="25" s="1"/>
  <c r="F53" i="25"/>
  <c r="J53" i="25"/>
  <c r="E8" i="25"/>
  <c r="F8" i="24"/>
  <c r="E7" i="24"/>
  <c r="F7" i="24" s="1"/>
  <c r="F52" i="24"/>
  <c r="J52" i="24"/>
  <c r="J7" i="24"/>
  <c r="J8" i="24"/>
  <c r="F58" i="29" l="1"/>
  <c r="F8" i="29"/>
  <c r="J8" i="29"/>
  <c r="I7" i="29"/>
  <c r="J7" i="29" s="1"/>
  <c r="E7" i="25"/>
  <c r="F7" i="25" s="1"/>
  <c r="F8" i="25"/>
  <c r="I52" i="23"/>
  <c r="H52" i="23"/>
  <c r="H8" i="23" s="1"/>
  <c r="H7" i="23" s="1"/>
  <c r="G52" i="23"/>
  <c r="G8" i="23" s="1"/>
  <c r="G7" i="23" s="1"/>
  <c r="E52" i="23"/>
  <c r="E8" i="23" s="1"/>
  <c r="E7" i="23" s="1"/>
  <c r="D52" i="23"/>
  <c r="D8" i="23" s="1"/>
  <c r="D7" i="23" s="1"/>
  <c r="C52" i="23"/>
  <c r="C8" i="23" s="1"/>
  <c r="C7" i="23" s="1"/>
  <c r="J51" i="23"/>
  <c r="J49" i="23"/>
  <c r="F48" i="23"/>
  <c r="J46" i="23"/>
  <c r="J45" i="23"/>
  <c r="F45" i="23"/>
  <c r="F44" i="23"/>
  <c r="F43" i="23"/>
  <c r="F42" i="23"/>
  <c r="F41" i="23"/>
  <c r="F40" i="23"/>
  <c r="J39" i="23"/>
  <c r="F39" i="23"/>
  <c r="F38" i="23"/>
  <c r="F37" i="23"/>
  <c r="F36" i="23"/>
  <c r="F32" i="23"/>
  <c r="F31" i="23"/>
  <c r="J30" i="23"/>
  <c r="F30" i="23"/>
  <c r="F29" i="23"/>
  <c r="J28" i="23"/>
  <c r="F28" i="23"/>
  <c r="F27" i="23"/>
  <c r="J26" i="23"/>
  <c r="F26" i="23"/>
  <c r="F24" i="23"/>
  <c r="F23" i="23"/>
  <c r="F21" i="23"/>
  <c r="F20" i="23"/>
  <c r="J19" i="23"/>
  <c r="F19" i="23"/>
  <c r="F18" i="23"/>
  <c r="F17" i="23"/>
  <c r="J16" i="23"/>
  <c r="F16" i="23"/>
  <c r="F15" i="23"/>
  <c r="F14" i="23"/>
  <c r="F13" i="23"/>
  <c r="F12" i="23"/>
  <c r="J11" i="23"/>
  <c r="F11" i="23"/>
  <c r="J10" i="23"/>
  <c r="F10" i="23"/>
  <c r="J9" i="23"/>
  <c r="F9" i="23"/>
  <c r="I8" i="23"/>
  <c r="J47" i="22"/>
  <c r="J44" i="22"/>
  <c r="J43" i="22"/>
  <c r="J37" i="22"/>
  <c r="F24" i="22"/>
  <c r="F27" i="22"/>
  <c r="F31" i="22"/>
  <c r="I50" i="22"/>
  <c r="I8" i="22" s="1"/>
  <c r="I7" i="22" s="1"/>
  <c r="H50" i="22"/>
  <c r="H8" i="22" s="1"/>
  <c r="H7" i="22" s="1"/>
  <c r="G50" i="22"/>
  <c r="E50" i="22"/>
  <c r="E8" i="22" s="1"/>
  <c r="E7" i="22" s="1"/>
  <c r="D50" i="22"/>
  <c r="D8" i="22" s="1"/>
  <c r="D7" i="22" s="1"/>
  <c r="C50" i="22"/>
  <c r="C8" i="22" s="1"/>
  <c r="C7" i="22" s="1"/>
  <c r="J49" i="22"/>
  <c r="F46" i="22"/>
  <c r="F43" i="22"/>
  <c r="F42" i="22"/>
  <c r="F41" i="22"/>
  <c r="F40" i="22"/>
  <c r="F39" i="22"/>
  <c r="F38" i="22"/>
  <c r="F37" i="22"/>
  <c r="F36" i="22"/>
  <c r="F35" i="22"/>
  <c r="F34" i="22"/>
  <c r="F32" i="22"/>
  <c r="J30" i="22"/>
  <c r="F30" i="22"/>
  <c r="F29" i="22"/>
  <c r="J28" i="22"/>
  <c r="F28" i="22"/>
  <c r="J26" i="22"/>
  <c r="F26" i="22"/>
  <c r="F23" i="22"/>
  <c r="F21" i="22"/>
  <c r="F20" i="22"/>
  <c r="J19" i="22"/>
  <c r="F19" i="22"/>
  <c r="F18" i="22"/>
  <c r="F17" i="22"/>
  <c r="J16" i="22"/>
  <c r="F16" i="22"/>
  <c r="F15" i="22"/>
  <c r="F14" i="22"/>
  <c r="F13" i="22"/>
  <c r="F12" i="22"/>
  <c r="J11" i="22"/>
  <c r="F11" i="22"/>
  <c r="J10" i="22"/>
  <c r="F10" i="22"/>
  <c r="J9" i="22"/>
  <c r="F9" i="22"/>
  <c r="G8" i="22"/>
  <c r="G7" i="22" s="1"/>
  <c r="C49" i="21"/>
  <c r="F15" i="21"/>
  <c r="J16" i="21"/>
  <c r="J26" i="21"/>
  <c r="J28" i="21"/>
  <c r="J30" i="21"/>
  <c r="G49" i="21"/>
  <c r="G8" i="21" s="1"/>
  <c r="G7" i="21" s="1"/>
  <c r="I49" i="21"/>
  <c r="I8" i="21" s="1"/>
  <c r="I7" i="21" s="1"/>
  <c r="H49" i="21"/>
  <c r="H8" i="21" s="1"/>
  <c r="H7" i="21" s="1"/>
  <c r="E49" i="21"/>
  <c r="E8" i="21" s="1"/>
  <c r="D49" i="21"/>
  <c r="J48" i="21"/>
  <c r="F46" i="21"/>
  <c r="F43" i="21"/>
  <c r="F42" i="21"/>
  <c r="F41" i="21"/>
  <c r="F40" i="21"/>
  <c r="F39" i="21"/>
  <c r="F38" i="21"/>
  <c r="F37" i="21"/>
  <c r="F36" i="21"/>
  <c r="F35" i="21"/>
  <c r="F34" i="21"/>
  <c r="F32" i="21"/>
  <c r="F30" i="21"/>
  <c r="F29" i="21"/>
  <c r="F28" i="21"/>
  <c r="F26" i="21"/>
  <c r="F23" i="21"/>
  <c r="F21" i="21"/>
  <c r="F20" i="21"/>
  <c r="J19" i="21"/>
  <c r="F19" i="21"/>
  <c r="F18" i="21"/>
  <c r="F17" i="21"/>
  <c r="F16" i="21"/>
  <c r="F14" i="21"/>
  <c r="F13" i="21"/>
  <c r="F12" i="21"/>
  <c r="J11" i="21"/>
  <c r="F11" i="21"/>
  <c r="J10" i="21"/>
  <c r="F10" i="21"/>
  <c r="J9" i="21"/>
  <c r="F9" i="21"/>
  <c r="J18" i="20"/>
  <c r="J10" i="20"/>
  <c r="J11" i="20"/>
  <c r="F39" i="20"/>
  <c r="F40" i="20"/>
  <c r="F37" i="20"/>
  <c r="F29" i="20"/>
  <c r="F26" i="20"/>
  <c r="F21" i="20"/>
  <c r="F40" i="19"/>
  <c r="F39" i="19"/>
  <c r="F37" i="19"/>
  <c r="F29" i="19"/>
  <c r="F17" i="20"/>
  <c r="F18" i="20"/>
  <c r="I46" i="20"/>
  <c r="H46" i="20"/>
  <c r="H8" i="20" s="1"/>
  <c r="H7" i="20" s="1"/>
  <c r="G46" i="20"/>
  <c r="E46" i="20"/>
  <c r="E8" i="20" s="1"/>
  <c r="E7" i="20" s="1"/>
  <c r="D46" i="20"/>
  <c r="C46" i="20"/>
  <c r="J45" i="20"/>
  <c r="F43" i="20"/>
  <c r="F38" i="20"/>
  <c r="F36" i="20"/>
  <c r="F35" i="20"/>
  <c r="F34" i="20"/>
  <c r="F33" i="20"/>
  <c r="F32" i="20"/>
  <c r="F31" i="20"/>
  <c r="F27" i="20"/>
  <c r="F25" i="20"/>
  <c r="F23" i="20"/>
  <c r="F20" i="20"/>
  <c r="F19" i="20"/>
  <c r="F16" i="20"/>
  <c r="F15" i="20"/>
  <c r="F14" i="20"/>
  <c r="F13" i="20"/>
  <c r="F12" i="20"/>
  <c r="F11" i="20"/>
  <c r="F10" i="20"/>
  <c r="J9" i="20"/>
  <c r="F9" i="20"/>
  <c r="I8" i="20"/>
  <c r="G8" i="20"/>
  <c r="G7" i="20" s="1"/>
  <c r="C8" i="20"/>
  <c r="C7" i="20" s="1"/>
  <c r="J9" i="19"/>
  <c r="I46" i="19"/>
  <c r="H46" i="19"/>
  <c r="H8" i="19" s="1"/>
  <c r="H7" i="19" s="1"/>
  <c r="G46" i="19"/>
  <c r="E46" i="19"/>
  <c r="D46" i="19"/>
  <c r="D8" i="19" s="1"/>
  <c r="D7" i="19" s="1"/>
  <c r="C46" i="19"/>
  <c r="J45" i="19"/>
  <c r="F43" i="19"/>
  <c r="F38" i="19"/>
  <c r="F36" i="19"/>
  <c r="F35" i="19"/>
  <c r="F34" i="19"/>
  <c r="F33" i="19"/>
  <c r="F32" i="19"/>
  <c r="F31" i="19"/>
  <c r="F27" i="19"/>
  <c r="F25" i="19"/>
  <c r="F23" i="19"/>
  <c r="F20" i="19"/>
  <c r="F19" i="19"/>
  <c r="F16" i="19"/>
  <c r="F15" i="19"/>
  <c r="F14" i="19"/>
  <c r="F13" i="19"/>
  <c r="F12" i="19"/>
  <c r="F11" i="19"/>
  <c r="F10" i="19"/>
  <c r="F9" i="19"/>
  <c r="G8" i="19"/>
  <c r="G7" i="19" s="1"/>
  <c r="C8" i="19"/>
  <c r="C7" i="19" s="1"/>
  <c r="I46" i="18"/>
  <c r="J46" i="18" s="1"/>
  <c r="H46" i="18"/>
  <c r="G46" i="18"/>
  <c r="G8" i="18" s="1"/>
  <c r="G7" i="18" s="1"/>
  <c r="D46" i="18"/>
  <c r="D8" i="18" s="1"/>
  <c r="D7" i="18" s="1"/>
  <c r="C46" i="18"/>
  <c r="C8" i="18" s="1"/>
  <c r="C7" i="18" s="1"/>
  <c r="J45" i="18"/>
  <c r="F43" i="18"/>
  <c r="F38" i="18"/>
  <c r="F36" i="18"/>
  <c r="F35" i="18"/>
  <c r="F34" i="18"/>
  <c r="F33" i="18"/>
  <c r="F32" i="18"/>
  <c r="F31" i="18"/>
  <c r="F27" i="18"/>
  <c r="F25" i="18"/>
  <c r="F23" i="18"/>
  <c r="F20" i="18"/>
  <c r="F19" i="18"/>
  <c r="E46" i="18"/>
  <c r="F15" i="18"/>
  <c r="F14" i="18"/>
  <c r="F13" i="18"/>
  <c r="F12" i="18"/>
  <c r="F11" i="18"/>
  <c r="F10" i="18"/>
  <c r="F9" i="18"/>
  <c r="H8" i="18"/>
  <c r="H7" i="18" s="1"/>
  <c r="E16" i="17"/>
  <c r="F43" i="17"/>
  <c r="F35" i="17"/>
  <c r="F33" i="17"/>
  <c r="F27" i="17"/>
  <c r="F23" i="17"/>
  <c r="F25" i="17"/>
  <c r="H46" i="17"/>
  <c r="I46" i="17"/>
  <c r="J45" i="17"/>
  <c r="J8" i="23" l="1"/>
  <c r="J52" i="23"/>
  <c r="I7" i="23"/>
  <c r="J7" i="23" s="1"/>
  <c r="F7" i="23"/>
  <c r="F52" i="23"/>
  <c r="F8" i="23"/>
  <c r="J8" i="22"/>
  <c r="J7" i="22"/>
  <c r="F7" i="22"/>
  <c r="F8" i="22"/>
  <c r="F50" i="22"/>
  <c r="J50" i="22"/>
  <c r="C8" i="21"/>
  <c r="C7" i="21" s="1"/>
  <c r="F49" i="21"/>
  <c r="E7" i="21"/>
  <c r="D8" i="21"/>
  <c r="D7" i="21" s="1"/>
  <c r="J7" i="21"/>
  <c r="J8" i="21"/>
  <c r="J49" i="21"/>
  <c r="J8" i="20"/>
  <c r="I7" i="20"/>
  <c r="J7" i="20" s="1"/>
  <c r="J46" i="20"/>
  <c r="F46" i="20"/>
  <c r="D8" i="20"/>
  <c r="D7" i="20" s="1"/>
  <c r="F7" i="20" s="1"/>
  <c r="F46" i="19"/>
  <c r="J46" i="19"/>
  <c r="E8" i="19"/>
  <c r="I8" i="19"/>
  <c r="I8" i="18"/>
  <c r="I7" i="18" s="1"/>
  <c r="J7" i="18" s="1"/>
  <c r="F46" i="18"/>
  <c r="E8" i="18"/>
  <c r="F16" i="18"/>
  <c r="J46" i="17"/>
  <c r="J8" i="18" l="1"/>
  <c r="F7" i="21"/>
  <c r="F8" i="21"/>
  <c r="F8" i="20"/>
  <c r="F8" i="19"/>
  <c r="E7" i="19"/>
  <c r="F7" i="19" s="1"/>
  <c r="J8" i="19"/>
  <c r="I7" i="19"/>
  <c r="J7" i="19" s="1"/>
  <c r="E7" i="18"/>
  <c r="F7" i="18" s="1"/>
  <c r="F8" i="18"/>
  <c r="G46" i="17"/>
  <c r="G8" i="17" s="1"/>
  <c r="G7" i="17" s="1"/>
  <c r="H9" i="16"/>
  <c r="C46" i="17"/>
  <c r="C8" i="17" s="1"/>
  <c r="C7" i="17" s="1"/>
  <c r="H40" i="16"/>
  <c r="H20" i="16"/>
  <c r="C40" i="16"/>
  <c r="E44" i="16"/>
  <c r="H29" i="16"/>
  <c r="C29" i="16"/>
  <c r="C20" i="16"/>
  <c r="N20" i="16" l="1"/>
  <c r="N40" i="16"/>
  <c r="N29" i="16"/>
  <c r="F9" i="17"/>
  <c r="F10" i="17"/>
  <c r="F11" i="17"/>
  <c r="F12" i="17"/>
  <c r="F13" i="17"/>
  <c r="F14" i="17"/>
  <c r="F15" i="17"/>
  <c r="F16" i="17"/>
  <c r="F19" i="17"/>
  <c r="F20" i="17"/>
  <c r="F31" i="17"/>
  <c r="F32" i="17"/>
  <c r="F34" i="17"/>
  <c r="F36" i="17"/>
  <c r="F38" i="17"/>
  <c r="E46" i="17"/>
  <c r="D46" i="17"/>
  <c r="F46" i="17" l="1"/>
  <c r="E8" i="17"/>
  <c r="E7" i="17" s="1"/>
  <c r="H8" i="17" l="1"/>
  <c r="H7" i="17" s="1"/>
  <c r="D8" i="17" l="1"/>
  <c r="I8" i="17"/>
  <c r="C7" i="16"/>
  <c r="H7" i="16"/>
  <c r="C8" i="16"/>
  <c r="H8" i="16"/>
  <c r="C9" i="16"/>
  <c r="C10" i="16"/>
  <c r="H10" i="16"/>
  <c r="C11" i="16"/>
  <c r="H11" i="16"/>
  <c r="C12" i="16"/>
  <c r="H12" i="16"/>
  <c r="C13" i="16"/>
  <c r="H13" i="16"/>
  <c r="C14" i="16"/>
  <c r="H14" i="16"/>
  <c r="C15" i="16"/>
  <c r="H15" i="16"/>
  <c r="C16" i="16"/>
  <c r="H16" i="16"/>
  <c r="C17" i="16"/>
  <c r="H17" i="16"/>
  <c r="C18" i="16"/>
  <c r="H18" i="16"/>
  <c r="C19" i="16"/>
  <c r="H19" i="16"/>
  <c r="C21" i="16"/>
  <c r="H21" i="16"/>
  <c r="C22" i="16"/>
  <c r="H22" i="16"/>
  <c r="C23" i="16"/>
  <c r="H23" i="16"/>
  <c r="C24" i="16"/>
  <c r="H24" i="16"/>
  <c r="C25" i="16"/>
  <c r="H25" i="16"/>
  <c r="C26" i="16"/>
  <c r="H26" i="16"/>
  <c r="C27" i="16"/>
  <c r="H27" i="16"/>
  <c r="C28" i="16"/>
  <c r="H28" i="16"/>
  <c r="C30" i="16"/>
  <c r="H30" i="16"/>
  <c r="C31" i="16"/>
  <c r="H31" i="16"/>
  <c r="C32" i="16"/>
  <c r="H32" i="16"/>
  <c r="C33" i="16"/>
  <c r="H33" i="16"/>
  <c r="C34" i="16"/>
  <c r="H34" i="16"/>
  <c r="C35" i="16"/>
  <c r="H35" i="16"/>
  <c r="C36" i="16"/>
  <c r="H36" i="16"/>
  <c r="C37" i="16"/>
  <c r="H37" i="16"/>
  <c r="C38" i="16"/>
  <c r="H38" i="16"/>
  <c r="C39" i="16"/>
  <c r="H39" i="16"/>
  <c r="C41" i="16"/>
  <c r="H41" i="16"/>
  <c r="C42" i="16"/>
  <c r="H42" i="16"/>
  <c r="C43" i="16"/>
  <c r="H43" i="16"/>
  <c r="D44" i="16"/>
  <c r="E6" i="16"/>
  <c r="E5" i="16" s="1"/>
  <c r="F44" i="16"/>
  <c r="F6" i="16" s="1"/>
  <c r="F5" i="16" s="1"/>
  <c r="G44" i="16"/>
  <c r="I44" i="16"/>
  <c r="I6" i="16" s="1"/>
  <c r="I5" i="16" s="1"/>
  <c r="J44" i="16"/>
  <c r="J6" i="16" s="1"/>
  <c r="J5" i="16" s="1"/>
  <c r="K44" i="16"/>
  <c r="K6" i="16" s="1"/>
  <c r="K5" i="16" s="1"/>
  <c r="L44" i="16"/>
  <c r="L6" i="16" s="1"/>
  <c r="L5" i="16" s="1"/>
  <c r="M44" i="16"/>
  <c r="M6" i="16" s="1"/>
  <c r="M5" i="16" s="1"/>
  <c r="D6" i="16" l="1"/>
  <c r="D5" i="16" s="1"/>
  <c r="N21" i="16"/>
  <c r="N22" i="16"/>
  <c r="G6" i="16"/>
  <c r="G5" i="16" s="1"/>
  <c r="C44" i="16"/>
  <c r="C6" i="16" s="1"/>
  <c r="C5" i="16" s="1"/>
  <c r="D7" i="17"/>
  <c r="F7" i="17" s="1"/>
  <c r="F8" i="17"/>
  <c r="I7" i="17"/>
  <c r="J7" i="17" s="1"/>
  <c r="J8" i="17"/>
  <c r="N39" i="16"/>
  <c r="N37" i="16"/>
  <c r="N33" i="16"/>
  <c r="N7" i="16"/>
  <c r="N42" i="16"/>
  <c r="N41" i="16"/>
  <c r="N24" i="16"/>
  <c r="N32" i="16"/>
  <c r="N27" i="16"/>
  <c r="N25" i="16"/>
  <c r="N23" i="16"/>
  <c r="N14" i="16"/>
  <c r="N10" i="16"/>
  <c r="N8" i="16"/>
  <c r="H44" i="16"/>
  <c r="H6" i="16" s="1"/>
  <c r="H5" i="16" s="1"/>
  <c r="N19" i="16"/>
  <c r="N15" i="16"/>
  <c r="N43" i="16"/>
  <c r="N36" i="16"/>
  <c r="N34" i="16"/>
  <c r="N31" i="16"/>
  <c r="N28" i="16"/>
  <c r="N18" i="16"/>
  <c r="N16" i="16"/>
  <c r="N13" i="16"/>
  <c r="N11" i="16"/>
  <c r="N38" i="16"/>
  <c r="N35" i="16"/>
  <c r="N30" i="16"/>
  <c r="N26" i="16"/>
  <c r="N17" i="16"/>
  <c r="N12" i="16"/>
  <c r="N9" i="16"/>
  <c r="N44" i="16" l="1"/>
  <c r="N6" i="16" s="1"/>
  <c r="N5" i="16" s="1"/>
</calcChain>
</file>

<file path=xl/sharedStrings.xml><?xml version="1.0" encoding="utf-8"?>
<sst xmlns="http://schemas.openxmlformats.org/spreadsheetml/2006/main" count="780" uniqueCount="80">
  <si>
    <t>Код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</si>
  <si>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/ підприграми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</si>
  <si>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</si>
  <si>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</si>
  <si>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видатки споживання</t>
  </si>
  <si>
    <t>видатки розвитку</t>
  </si>
  <si>
    <t>оплата праці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</si>
  <si>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</si>
  <si>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</si>
  <si>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Надання дошкільної освіти</t>
  </si>
  <si>
    <t>Надання позашкільної освіти позашкільними закладами освіти, заходи із позашкільної роботи з дітьми</t>
  </si>
  <si>
    <t>Забезпечення діяльності інших закладів у сфері освіти</t>
  </si>
  <si>
    <t>Інші програми та заходи у сфері освіти.</t>
  </si>
  <si>
    <t>Надання реабілітаційних послуг особам з інвалідністю та дітям з інвалідністю</t>
  </si>
  <si>
    <t>Заходи державної політики з питань сім'ї</t>
  </si>
  <si>
    <t>Утримання клубів для підлітків за місцем проживання</t>
  </si>
  <si>
    <t>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</si>
  <si>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</si>
  <si>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Організація та проведення громадських робіт</t>
  </si>
  <si>
    <t>Інші заходи у сфері соціального захисту і соціального забезпечення</t>
  </si>
  <si>
    <t>Фінансова підтримка театрів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</si>
  <si>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</si>
  <si>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</si>
  <si>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</si>
  <si>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</si>
  <si>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</si>
  <si>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</si>
  <si>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</si>
  <si>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Організація благоустрою населених пунктів</t>
  </si>
  <si>
    <t>Будівництво об'єктів житлово-комунального господарства.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</si>
  <si>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</si>
  <si>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Х</t>
  </si>
  <si>
    <t>УСЬОГО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</si>
  <si>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</si>
  <si>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РАЗОМ</t>
  </si>
  <si>
    <t>Усього</t>
  </si>
  <si>
    <t>в тому числі:</t>
  </si>
  <si>
    <t>енергоносії</t>
  </si>
  <si>
    <t>Забезпечення надійної та безперебійної експлуатації ліфтів</t>
  </si>
  <si>
    <t>(грн.)</t>
  </si>
  <si>
    <t>Плпн на рік</t>
  </si>
  <si>
    <t>План на звітний період</t>
  </si>
  <si>
    <t>Профінансовано за звітний період</t>
  </si>
  <si>
    <t>відсоток виконання</t>
  </si>
  <si>
    <t>грн</t>
  </si>
  <si>
    <t>Надання спеціальної освіти мистецькими школами</t>
  </si>
  <si>
    <t xml:space="preserve">Надання загальної середньої освіти закладами загальної середньої освіти 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</si>
  <si>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 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</si>
  <si>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</si>
  <si>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</si>
  <si>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</si>
  <si>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інших пільг окремим категоріям громадян відповідно до законодавства</t>
  </si>
  <si>
    <t>Забезпечення діяльності інших закладів у сфері соціального захисту і соціального забезпечення</t>
  </si>
  <si>
    <t xml:space="preserve">Утримання та забезпечення діяльності центрів соціальних служб </t>
  </si>
  <si>
    <t>Впровадження засобів обліку витрат та регулювання споживання води та теплової енергії</t>
  </si>
  <si>
    <t>у тому числі бюджет розвитку</t>
  </si>
  <si>
    <t>Аналіз фінансування в розрізі програм за період з 01.01.2021 по 31.01.2021</t>
  </si>
  <si>
    <t>Аналіз фінансування в розрізі програм за період з 01.01.2021 по 28.02.2021</t>
  </si>
  <si>
    <t>Аналіз фінансування в розрізі програм за період з 01.01.2021 по 31.03.2021</t>
  </si>
  <si>
    <t>Аналіз фінансування в розрізі програм за період з 01.01.2021 по 30.04.2021</t>
  </si>
  <si>
    <t>Аналіз фінансування в розрізі програм за період з 01.01.2021 по 31.05.2021</t>
  </si>
  <si>
    <t>Надання загальної середньої освіти закладами загальної середньої освіти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</si>
  <si>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</si>
  <si>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 xml:space="preserve"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бюджетам.
</t>
  </si>
  <si>
    <t>Аналіз фінансування в розрізі програм за період з 01.01.2021 по 30.06.2021</t>
  </si>
  <si>
    <t>Виконання інвестиційних проектів в рамках здійснення заходів щодо соціально-економічного розвитку окремих територій</t>
  </si>
  <si>
    <t>Аналіз фінансування в розрізі програм за період з 01.01.2021 по 31.07.2021</t>
  </si>
  <si>
    <t xml:space="preserve"> 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</si>
  <si>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1.1. 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умов.</t>
  </si>
  <si>
    <t>Аналіз фінансування в розрізі програм за період з 01.01.2021 по 31.08.2021</t>
  </si>
  <si>
    <t>Аналіз фінансування в розрізі програм за період з 01.01.2021 по 30.09.2021</t>
  </si>
  <si>
    <t xml:space="preserve">Виконання заходiв спрямованих на забезпечення якiсної, сучасної та доступної загальної середньої освiти "Нова українська школа" за рахунок субвенцiї з державного бюджету мiсцевим бюджетам     </t>
  </si>
  <si>
    <t>Аналіз фінансування в розрізі програм за період з 01.01.2021 по 31.10.2021</t>
  </si>
  <si>
    <t>Надання загальної середньої освіти спеціалізованими закладами загальної середньої освіти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</si>
  <si>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</si>
  <si>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</si>
  <si>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Співфінансування заходів, що реалізуються за рахунок субвенції з державного бюджету місцевим бюджетам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</si>
  <si>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Аналіз фінансування в розрізі програм за період з 01.01.2021 по 30.11.2021</t>
  </si>
  <si>
    <t>Аналіз фінансування в розрізі програм за період з 01.01.2021 по 31.12.2021</t>
  </si>
  <si>
    <t>Внески до статутного капіталу суб"єктів господарювання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</si>
</sst>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 &quot;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 applyFont="1" applyAlignment="1">
      <alignment horizontal="left"/>
    </xf>
    <xf numFmtId="1" fontId="5" fillId="0" borderId="1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3" fillId="0" borderId="0" xfId="0" applyFont="1" applyFill="1"/>
    <xf numFmtId="3" fontId="8" fillId="0" borderId="1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164" fontId="11" fillId="0" borderId="4" xfId="1" applyNumberFormat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top" wrapText="1"/>
    </xf>
    <xf numFmtId="3" fontId="3" fillId="0" borderId="0" xfId="0" applyNumberFormat="1" applyFont="1" applyFill="1"/>
    <xf numFmtId="3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E372-2AE2-46A5-9930-3AB8172F829B}">
  <dimension ref="A1:J61"/>
  <sheetViews>
    <sheetView tabSelected="1" view="pageBreakPreview" topLeftCell="A50" zoomScale="110" zoomScaleNormal="110" zoomScaleSheetLayoutView="110" workbookViewId="0">
      <selection activeCell="D53" sqref="D53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78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2893145966</v>
      </c>
      <c r="D7" s="5">
        <f t="shared" si="0"/>
        <v>2893145966</v>
      </c>
      <c r="E7" s="24">
        <f t="shared" si="0"/>
        <v>2848599294</v>
      </c>
      <c r="F7" s="6">
        <f>E7/D7</f>
        <v>0.984602687688935</v>
      </c>
      <c r="G7" s="5">
        <f t="shared" ref="G7" si="1">G8</f>
        <v>349600105</v>
      </c>
      <c r="H7" s="5">
        <f t="shared" si="0"/>
        <v>349600105</v>
      </c>
      <c r="I7" s="5">
        <f t="shared" si="0"/>
        <v>310642169</v>
      </c>
      <c r="J7" s="6">
        <f>I7/H7</f>
        <v>0.88856428976186952</v>
      </c>
    </row>
    <row r="8" spans="1:10" ht="19.5" customHeight="1" x14ac:dyDescent="0.25">
      <c r="A8" s="15">
        <v>4310000</v>
      </c>
      <c r="B8" s="20" t="s">
        <v>7</v>
      </c>
      <c r="C8" s="7">
        <f>C58</f>
        <v>2893145966</v>
      </c>
      <c r="D8" s="7">
        <f>D58</f>
        <v>2893145966</v>
      </c>
      <c r="E8" s="22">
        <f>E58</f>
        <v>2848599294</v>
      </c>
      <c r="F8" s="8">
        <f t="shared" ref="F8:F58" si="2">E8/D8</f>
        <v>0.984602687688935</v>
      </c>
      <c r="G8" s="7">
        <f t="shared" ref="G8" si="3">G58</f>
        <v>349600105</v>
      </c>
      <c r="H8" s="7">
        <f>G8</f>
        <v>349600105</v>
      </c>
      <c r="I8" s="7">
        <f>I58</f>
        <v>310642169</v>
      </c>
      <c r="J8" s="8">
        <f>I8/H8</f>
        <v>0.88856428976186952</v>
      </c>
    </row>
    <row r="9" spans="1:10" ht="30" customHeight="1" x14ac:dyDescent="0.25">
      <c r="A9" s="17">
        <v>4310160</v>
      </c>
      <c r="B9" s="20" t="s">
        <v>8</v>
      </c>
      <c r="C9" s="7">
        <v>134070652</v>
      </c>
      <c r="D9" s="7">
        <f>C9</f>
        <v>134070652</v>
      </c>
      <c r="E9" s="7">
        <v>133034151</v>
      </c>
      <c r="F9" s="8">
        <f t="shared" si="2"/>
        <v>0.99226899411214919</v>
      </c>
      <c r="G9" s="7">
        <v>13557000</v>
      </c>
      <c r="H9" s="7">
        <f t="shared" ref="H9:H57" si="4">G9</f>
        <v>13557000</v>
      </c>
      <c r="I9" s="7">
        <v>13543514</v>
      </c>
      <c r="J9" s="8">
        <f t="shared" ref="J9:J58" si="5">I9/H9</f>
        <v>0.9990052371468614</v>
      </c>
    </row>
    <row r="10" spans="1:10" ht="21.75" customHeight="1" x14ac:dyDescent="0.25">
      <c r="A10" s="17">
        <v>4311010</v>
      </c>
      <c r="B10" s="20" t="s">
        <v>9</v>
      </c>
      <c r="C10" s="7">
        <v>817440181</v>
      </c>
      <c r="D10" s="7">
        <f t="shared" ref="D10:D57" si="6">C10</f>
        <v>817440181</v>
      </c>
      <c r="E10" s="7">
        <v>810677046</v>
      </c>
      <c r="F10" s="8">
        <f t="shared" si="2"/>
        <v>0.99172644658630993</v>
      </c>
      <c r="G10" s="7">
        <v>69516341</v>
      </c>
      <c r="H10" s="7">
        <f t="shared" si="4"/>
        <v>69516341</v>
      </c>
      <c r="I10" s="7">
        <v>65547762</v>
      </c>
      <c r="J10" s="8">
        <f t="shared" si="5"/>
        <v>0.94291156664876818</v>
      </c>
    </row>
    <row r="11" spans="1:10" ht="24" x14ac:dyDescent="0.25">
      <c r="A11" s="17">
        <v>4311021</v>
      </c>
      <c r="B11" s="20" t="s">
        <v>46</v>
      </c>
      <c r="C11" s="7">
        <v>772391708</v>
      </c>
      <c r="D11" s="7">
        <f t="shared" si="6"/>
        <v>772391708</v>
      </c>
      <c r="E11" s="7">
        <v>753635267</v>
      </c>
      <c r="F11" s="8">
        <f t="shared" si="2"/>
        <v>0.97571641330981251</v>
      </c>
      <c r="G11" s="7">
        <v>74593820</v>
      </c>
      <c r="H11" s="7">
        <f t="shared" si="4"/>
        <v>74593820</v>
      </c>
      <c r="I11" s="7">
        <v>71739932</v>
      </c>
      <c r="J11" s="8">
        <f t="shared" si="5"/>
        <v>0.96174095923764191</v>
      </c>
    </row>
    <row r="12" spans="1:10" ht="40.5" customHeight="1" x14ac:dyDescent="0.25">
      <c r="A12" s="17">
        <v>4311022</v>
      </c>
      <c r="B12" s="20" t="s">
        <v>47</v>
      </c>
      <c r="C12" s="7">
        <v>37974993</v>
      </c>
      <c r="D12" s="7">
        <f t="shared" si="6"/>
        <v>37974993</v>
      </c>
      <c r="E12" s="7">
        <v>37509604</v>
      </c>
      <c r="F12" s="8">
        <f t="shared" si="2"/>
        <v>0.98774485620050012</v>
      </c>
      <c r="G12" s="7">
        <v>700848</v>
      </c>
      <c r="H12" s="7">
        <f t="shared" si="4"/>
        <v>700848</v>
      </c>
      <c r="I12" s="7">
        <v>695924</v>
      </c>
      <c r="J12" s="8">
        <f t="shared" si="5"/>
        <v>0.9929742255096683</v>
      </c>
    </row>
    <row r="13" spans="1:10" ht="28.5" customHeight="1" x14ac:dyDescent="0.25">
      <c r="A13" s="17">
        <v>4311023</v>
      </c>
      <c r="B13" s="20" t="s">
        <v>73</v>
      </c>
      <c r="C13" s="7">
        <v>16395685</v>
      </c>
      <c r="D13" s="7">
        <f t="shared" si="6"/>
        <v>16395685</v>
      </c>
      <c r="E13" s="7">
        <v>16590001</v>
      </c>
      <c r="F13" s="8">
        <f t="shared" si="2"/>
        <v>1.0118516548713885</v>
      </c>
      <c r="G13" s="7">
        <v>560000</v>
      </c>
      <c r="H13" s="7">
        <f t="shared" si="4"/>
        <v>560000</v>
      </c>
      <c r="I13" s="7">
        <v>560000</v>
      </c>
      <c r="J13" s="8">
        <f t="shared" si="5"/>
        <v>1</v>
      </c>
    </row>
    <row r="14" spans="1:10" ht="30" customHeight="1" x14ac:dyDescent="0.25">
      <c r="A14" s="17">
        <v>4311031</v>
      </c>
      <c r="B14" s="20" t="s">
        <v>46</v>
      </c>
      <c r="C14" s="7">
        <v>602121340</v>
      </c>
      <c r="D14" s="7">
        <f t="shared" si="6"/>
        <v>602121340</v>
      </c>
      <c r="E14" s="7">
        <v>595368310</v>
      </c>
      <c r="F14" s="8">
        <f t="shared" si="2"/>
        <v>0.98878460278454838</v>
      </c>
      <c r="G14" s="7">
        <v>0</v>
      </c>
      <c r="H14" s="7">
        <f t="shared" si="4"/>
        <v>0</v>
      </c>
      <c r="I14" s="7">
        <v>0</v>
      </c>
      <c r="J14" s="8">
        <v>0</v>
      </c>
    </row>
    <row r="15" spans="1:10" ht="42" customHeight="1" x14ac:dyDescent="0.25">
      <c r="A15" s="17">
        <v>4311032</v>
      </c>
      <c r="B15" s="20" t="s">
        <v>47</v>
      </c>
      <c r="C15" s="7">
        <v>40301200</v>
      </c>
      <c r="D15" s="7">
        <f t="shared" si="6"/>
        <v>40301200</v>
      </c>
      <c r="E15" s="7">
        <v>40301200</v>
      </c>
      <c r="F15" s="8">
        <f t="shared" si="2"/>
        <v>1</v>
      </c>
      <c r="G15" s="7">
        <v>0</v>
      </c>
      <c r="H15" s="7">
        <f t="shared" si="4"/>
        <v>0</v>
      </c>
      <c r="I15" s="7">
        <v>0</v>
      </c>
      <c r="J15" s="8">
        <v>0</v>
      </c>
    </row>
    <row r="16" spans="1:10" ht="30" customHeight="1" x14ac:dyDescent="0.25">
      <c r="A16" s="17">
        <v>4311061</v>
      </c>
      <c r="B16" s="20" t="s">
        <v>61</v>
      </c>
      <c r="C16" s="7">
        <v>3739532</v>
      </c>
      <c r="D16" s="7">
        <f t="shared" si="6"/>
        <v>3739532</v>
      </c>
      <c r="E16" s="7">
        <v>3739532</v>
      </c>
      <c r="F16" s="8">
        <f t="shared" si="2"/>
        <v>1</v>
      </c>
      <c r="G16" s="7">
        <v>0</v>
      </c>
      <c r="H16" s="7">
        <f t="shared" si="4"/>
        <v>0</v>
      </c>
      <c r="I16" s="7">
        <v>0</v>
      </c>
      <c r="J16" s="8">
        <v>0</v>
      </c>
    </row>
    <row r="17" spans="1:10" ht="27.75" customHeight="1" x14ac:dyDescent="0.25">
      <c r="A17" s="17">
        <v>4311070</v>
      </c>
      <c r="B17" s="20" t="s">
        <v>10</v>
      </c>
      <c r="C17" s="7">
        <v>65833416</v>
      </c>
      <c r="D17" s="7">
        <f t="shared" si="6"/>
        <v>65833416</v>
      </c>
      <c r="E17" s="7">
        <v>64975321</v>
      </c>
      <c r="F17" s="8">
        <f t="shared" si="2"/>
        <v>0.98696566193678903</v>
      </c>
      <c r="G17" s="7">
        <v>5955428</v>
      </c>
      <c r="H17" s="7">
        <f t="shared" si="4"/>
        <v>5955428</v>
      </c>
      <c r="I17" s="7">
        <v>5257562</v>
      </c>
      <c r="J17" s="8">
        <f t="shared" si="5"/>
        <v>0.88281849767976373</v>
      </c>
    </row>
    <row r="18" spans="1:10" ht="23.25" customHeight="1" x14ac:dyDescent="0.25">
      <c r="A18" s="17">
        <v>4311080</v>
      </c>
      <c r="B18" s="20" t="s">
        <v>45</v>
      </c>
      <c r="C18" s="7">
        <v>96104880</v>
      </c>
      <c r="D18" s="7">
        <f t="shared" si="6"/>
        <v>96104880</v>
      </c>
      <c r="E18" s="7">
        <v>95871351</v>
      </c>
      <c r="F18" s="8">
        <f t="shared" si="2"/>
        <v>0.99757006095840295</v>
      </c>
      <c r="G18" s="7">
        <v>0</v>
      </c>
      <c r="H18" s="7">
        <f t="shared" si="4"/>
        <v>0</v>
      </c>
      <c r="I18" s="7">
        <v>0</v>
      </c>
      <c r="J18" s="8">
        <v>0</v>
      </c>
    </row>
    <row r="19" spans="1:10" ht="19.5" customHeight="1" x14ac:dyDescent="0.25">
      <c r="A19" s="17">
        <v>4311141</v>
      </c>
      <c r="B19" s="20" t="s">
        <v>11</v>
      </c>
      <c r="C19" s="7">
        <v>49063150</v>
      </c>
      <c r="D19" s="7">
        <f t="shared" si="6"/>
        <v>49063150</v>
      </c>
      <c r="E19" s="7">
        <v>48809779</v>
      </c>
      <c r="F19" s="8">
        <f t="shared" si="2"/>
        <v>0.99483581873564986</v>
      </c>
      <c r="G19" s="7">
        <v>0</v>
      </c>
      <c r="H19" s="7">
        <f t="shared" si="4"/>
        <v>0</v>
      </c>
      <c r="I19" s="7">
        <v>0</v>
      </c>
      <c r="J19" s="8">
        <v>0</v>
      </c>
    </row>
    <row r="20" spans="1:10" ht="26.25" customHeight="1" x14ac:dyDescent="0.25">
      <c r="A20" s="17">
        <v>4311142</v>
      </c>
      <c r="B20" s="20" t="s">
        <v>12</v>
      </c>
      <c r="C20" s="7">
        <v>85100</v>
      </c>
      <c r="D20" s="7">
        <f t="shared" si="6"/>
        <v>85100</v>
      </c>
      <c r="E20" s="7">
        <v>70590</v>
      </c>
      <c r="F20" s="8">
        <f t="shared" si="2"/>
        <v>0.82949471210340775</v>
      </c>
      <c r="G20" s="7">
        <v>1000000</v>
      </c>
      <c r="H20" s="7">
        <f t="shared" si="4"/>
        <v>1000000</v>
      </c>
      <c r="I20" s="7">
        <v>995479</v>
      </c>
      <c r="J20" s="8">
        <f t="shared" si="5"/>
        <v>0.995479</v>
      </c>
    </row>
    <row r="21" spans="1:10" ht="24" x14ac:dyDescent="0.25">
      <c r="A21" s="17">
        <v>4311151</v>
      </c>
      <c r="B21" s="20" t="s">
        <v>48</v>
      </c>
      <c r="C21" s="7">
        <v>5320810</v>
      </c>
      <c r="D21" s="7">
        <f t="shared" si="6"/>
        <v>5320810</v>
      </c>
      <c r="E21" s="22">
        <v>5141653</v>
      </c>
      <c r="F21" s="8">
        <f t="shared" si="2"/>
        <v>0.96632899878026091</v>
      </c>
      <c r="G21" s="7">
        <v>0</v>
      </c>
      <c r="H21" s="7">
        <f t="shared" si="4"/>
        <v>0</v>
      </c>
      <c r="I21" s="7">
        <v>0</v>
      </c>
      <c r="J21" s="8">
        <v>0</v>
      </c>
    </row>
    <row r="22" spans="1:10" ht="30" customHeight="1" x14ac:dyDescent="0.25">
      <c r="A22" s="17">
        <v>4311152</v>
      </c>
      <c r="B22" s="20" t="s">
        <v>49</v>
      </c>
      <c r="C22" s="7">
        <v>1499040</v>
      </c>
      <c r="D22" s="7">
        <f t="shared" si="6"/>
        <v>1499040</v>
      </c>
      <c r="E22" s="22">
        <v>1499040</v>
      </c>
      <c r="F22" s="8">
        <f t="shared" si="2"/>
        <v>1</v>
      </c>
      <c r="G22" s="7">
        <v>0</v>
      </c>
      <c r="H22" s="7">
        <f t="shared" si="4"/>
        <v>0</v>
      </c>
      <c r="I22" s="7">
        <v>0</v>
      </c>
      <c r="J22" s="8">
        <v>0</v>
      </c>
    </row>
    <row r="23" spans="1:10" ht="59.25" customHeight="1" x14ac:dyDescent="0.25">
      <c r="A23" s="17">
        <v>4311181</v>
      </c>
      <c r="B23" s="20" t="s">
        <v>74</v>
      </c>
      <c r="C23" s="7">
        <v>3966800</v>
      </c>
      <c r="D23" s="7">
        <f t="shared" si="6"/>
        <v>3966800</v>
      </c>
      <c r="E23" s="22">
        <v>3966800</v>
      </c>
      <c r="F23" s="8">
        <f t="shared" si="2"/>
        <v>1</v>
      </c>
      <c r="G23" s="7">
        <v>0</v>
      </c>
      <c r="H23" s="7">
        <f t="shared" si="4"/>
        <v>0</v>
      </c>
      <c r="I23" s="7">
        <v>0</v>
      </c>
      <c r="J23" s="8">
        <v>0</v>
      </c>
    </row>
    <row r="24" spans="1:10" ht="54" customHeight="1" x14ac:dyDescent="0.25">
      <c r="A24" s="17">
        <v>4311182</v>
      </c>
      <c r="B24" s="20" t="s">
        <v>71</v>
      </c>
      <c r="C24" s="7">
        <v>9000900</v>
      </c>
      <c r="D24" s="7">
        <f t="shared" si="6"/>
        <v>9000900</v>
      </c>
      <c r="E24" s="22">
        <v>6933888</v>
      </c>
      <c r="F24" s="8">
        <f t="shared" si="2"/>
        <v>0.77035496450354968</v>
      </c>
      <c r="G24" s="7">
        <v>0</v>
      </c>
      <c r="H24" s="7">
        <f t="shared" si="4"/>
        <v>0</v>
      </c>
      <c r="I24" s="7">
        <v>0</v>
      </c>
      <c r="J24" s="8">
        <v>0</v>
      </c>
    </row>
    <row r="25" spans="1:10" ht="72" customHeight="1" x14ac:dyDescent="0.25">
      <c r="A25" s="17">
        <v>4311191</v>
      </c>
      <c r="B25" s="20" t="s">
        <v>76</v>
      </c>
      <c r="C25" s="7">
        <v>0</v>
      </c>
      <c r="D25" s="7">
        <f t="shared" si="6"/>
        <v>0</v>
      </c>
      <c r="E25" s="22">
        <v>0</v>
      </c>
      <c r="F25" s="8">
        <v>0</v>
      </c>
      <c r="G25" s="7">
        <v>3495000</v>
      </c>
      <c r="H25" s="7">
        <f t="shared" si="4"/>
        <v>3495000</v>
      </c>
      <c r="I25" s="7">
        <v>2984712</v>
      </c>
      <c r="J25" s="8">
        <f t="shared" si="5"/>
        <v>0.85399484978540774</v>
      </c>
    </row>
    <row r="26" spans="1:10" ht="75" customHeight="1" x14ac:dyDescent="0.25">
      <c r="A26" s="17">
        <v>4311192</v>
      </c>
      <c r="B26" s="20" t="s">
        <v>63</v>
      </c>
      <c r="C26" s="7">
        <v>0</v>
      </c>
      <c r="D26" s="7">
        <f t="shared" si="6"/>
        <v>0</v>
      </c>
      <c r="E26" s="7">
        <v>0</v>
      </c>
      <c r="F26" s="8">
        <v>0</v>
      </c>
      <c r="G26" s="7">
        <v>8155000</v>
      </c>
      <c r="H26" s="7">
        <f t="shared" si="4"/>
        <v>8155000</v>
      </c>
      <c r="I26" s="7">
        <v>6964329</v>
      </c>
      <c r="J26" s="8">
        <f t="shared" si="5"/>
        <v>0.85399497240956468</v>
      </c>
    </row>
    <row r="27" spans="1:10" ht="40.5" customHeight="1" x14ac:dyDescent="0.25">
      <c r="A27" s="17">
        <v>4311200</v>
      </c>
      <c r="B27" s="20" t="s">
        <v>50</v>
      </c>
      <c r="C27" s="7">
        <v>4581100</v>
      </c>
      <c r="D27" s="7">
        <f t="shared" si="6"/>
        <v>4581100</v>
      </c>
      <c r="E27" s="22">
        <v>3043184</v>
      </c>
      <c r="F27" s="8">
        <f t="shared" si="2"/>
        <v>0.66429110912226319</v>
      </c>
      <c r="G27" s="7">
        <v>0</v>
      </c>
      <c r="H27" s="7">
        <f t="shared" si="4"/>
        <v>0</v>
      </c>
      <c r="I27" s="7">
        <v>0</v>
      </c>
      <c r="J27" s="8">
        <v>0</v>
      </c>
    </row>
    <row r="28" spans="1:10" ht="45" customHeight="1" x14ac:dyDescent="0.25">
      <c r="A28" s="17">
        <v>4311210</v>
      </c>
      <c r="B28" s="20" t="s">
        <v>62</v>
      </c>
      <c r="C28" s="7">
        <v>3176400</v>
      </c>
      <c r="D28" s="7">
        <f t="shared" si="6"/>
        <v>3176400</v>
      </c>
      <c r="E28" s="22">
        <v>0</v>
      </c>
      <c r="F28" s="8">
        <f t="shared" si="2"/>
        <v>0</v>
      </c>
      <c r="G28" s="7">
        <v>1703494</v>
      </c>
      <c r="H28" s="7">
        <f t="shared" si="4"/>
        <v>1703494</v>
      </c>
      <c r="I28" s="7">
        <v>1703494</v>
      </c>
      <c r="J28" s="8">
        <f t="shared" si="5"/>
        <v>1</v>
      </c>
    </row>
    <row r="29" spans="1:10" ht="29.25" customHeight="1" x14ac:dyDescent="0.25">
      <c r="A29" s="17">
        <v>4313031</v>
      </c>
      <c r="B29" s="20" t="s">
        <v>51</v>
      </c>
      <c r="C29" s="7">
        <v>0</v>
      </c>
      <c r="D29" s="7">
        <f t="shared" si="6"/>
        <v>0</v>
      </c>
      <c r="E29" s="22">
        <v>0</v>
      </c>
      <c r="F29" s="8">
        <v>0</v>
      </c>
      <c r="G29" s="7">
        <v>180000</v>
      </c>
      <c r="H29" s="7">
        <f t="shared" si="4"/>
        <v>180000</v>
      </c>
      <c r="I29" s="7">
        <v>151483</v>
      </c>
      <c r="J29" s="8">
        <f t="shared" si="5"/>
        <v>0.84157222222222228</v>
      </c>
    </row>
    <row r="30" spans="1:10" ht="29.25" customHeight="1" x14ac:dyDescent="0.25">
      <c r="A30" s="17">
        <v>4313105</v>
      </c>
      <c r="B30" s="20" t="s">
        <v>13</v>
      </c>
      <c r="C30" s="7">
        <v>18510119</v>
      </c>
      <c r="D30" s="7">
        <f t="shared" si="6"/>
        <v>18510119</v>
      </c>
      <c r="E30" s="22">
        <v>17834136</v>
      </c>
      <c r="F30" s="8">
        <f t="shared" si="2"/>
        <v>0.96348035363792095</v>
      </c>
      <c r="G30" s="7">
        <v>8165000</v>
      </c>
      <c r="H30" s="7">
        <f t="shared" si="4"/>
        <v>8165000</v>
      </c>
      <c r="I30" s="7">
        <v>8136286</v>
      </c>
      <c r="J30" s="8">
        <f t="shared" si="5"/>
        <v>0.99648328230251071</v>
      </c>
    </row>
    <row r="31" spans="1:10" ht="48" x14ac:dyDescent="0.25">
      <c r="A31" s="17">
        <v>4313111</v>
      </c>
      <c r="B31" s="20" t="s">
        <v>33</v>
      </c>
      <c r="C31" s="7">
        <v>52000</v>
      </c>
      <c r="D31" s="7">
        <f t="shared" si="6"/>
        <v>52000</v>
      </c>
      <c r="E31" s="22">
        <v>51700</v>
      </c>
      <c r="F31" s="8">
        <f t="shared" si="2"/>
        <v>0.99423076923076925</v>
      </c>
      <c r="G31" s="7">
        <v>0</v>
      </c>
      <c r="H31" s="7">
        <f t="shared" si="4"/>
        <v>0</v>
      </c>
      <c r="I31" s="7">
        <v>0</v>
      </c>
      <c r="J31" s="8">
        <v>0</v>
      </c>
    </row>
    <row r="32" spans="1:10" ht="24" x14ac:dyDescent="0.25">
      <c r="A32" s="17">
        <v>4313121</v>
      </c>
      <c r="B32" s="20" t="s">
        <v>53</v>
      </c>
      <c r="C32" s="7">
        <v>7926368</v>
      </c>
      <c r="D32" s="7">
        <f t="shared" si="6"/>
        <v>7926368</v>
      </c>
      <c r="E32" s="22">
        <v>7926145</v>
      </c>
      <c r="F32" s="8">
        <f t="shared" si="2"/>
        <v>0.99997186605517185</v>
      </c>
      <c r="G32" s="7">
        <v>300000</v>
      </c>
      <c r="H32" s="7">
        <f t="shared" si="4"/>
        <v>300000</v>
      </c>
      <c r="I32" s="7">
        <v>297429</v>
      </c>
      <c r="J32" s="8">
        <f t="shared" si="5"/>
        <v>0.99143000000000003</v>
      </c>
    </row>
    <row r="33" spans="1:10" x14ac:dyDescent="0.25">
      <c r="A33" s="17">
        <v>4313123</v>
      </c>
      <c r="B33" s="20" t="s">
        <v>14</v>
      </c>
      <c r="C33" s="7">
        <v>288500</v>
      </c>
      <c r="D33" s="7">
        <f t="shared" si="6"/>
        <v>288500</v>
      </c>
      <c r="E33" s="22">
        <v>288500</v>
      </c>
      <c r="F33" s="8">
        <f t="shared" si="2"/>
        <v>1</v>
      </c>
      <c r="G33" s="7">
        <v>0</v>
      </c>
      <c r="H33" s="7">
        <f t="shared" si="4"/>
        <v>0</v>
      </c>
      <c r="I33" s="7">
        <v>0</v>
      </c>
      <c r="J33" s="8">
        <v>0</v>
      </c>
    </row>
    <row r="34" spans="1:10" x14ac:dyDescent="0.25">
      <c r="A34" s="17">
        <v>4313132</v>
      </c>
      <c r="B34" s="20" t="s">
        <v>15</v>
      </c>
      <c r="C34" s="7">
        <v>17006708</v>
      </c>
      <c r="D34" s="7">
        <f t="shared" si="6"/>
        <v>17006708</v>
      </c>
      <c r="E34" s="22">
        <v>16564537</v>
      </c>
      <c r="F34" s="8">
        <f t="shared" si="2"/>
        <v>0.97400020039151614</v>
      </c>
      <c r="G34" s="7">
        <v>600000</v>
      </c>
      <c r="H34" s="7">
        <f t="shared" si="4"/>
        <v>600000</v>
      </c>
      <c r="I34" s="7">
        <v>598072</v>
      </c>
      <c r="J34" s="8">
        <f t="shared" si="5"/>
        <v>0.99678666666666671</v>
      </c>
    </row>
    <row r="35" spans="1:10" x14ac:dyDescent="0.25">
      <c r="A35" s="17">
        <v>4313133</v>
      </c>
      <c r="B35" s="20" t="s">
        <v>16</v>
      </c>
      <c r="C35" s="7">
        <v>24500</v>
      </c>
      <c r="D35" s="7">
        <f t="shared" si="6"/>
        <v>24500</v>
      </c>
      <c r="E35" s="22">
        <v>24498</v>
      </c>
      <c r="F35" s="8">
        <f t="shared" si="2"/>
        <v>0.99991836734693873</v>
      </c>
      <c r="G35" s="7">
        <v>0</v>
      </c>
      <c r="H35" s="7">
        <f t="shared" si="4"/>
        <v>0</v>
      </c>
      <c r="I35" s="7">
        <v>0</v>
      </c>
      <c r="J35" s="8">
        <v>0</v>
      </c>
    </row>
    <row r="36" spans="1:10" ht="36" x14ac:dyDescent="0.25">
      <c r="A36" s="17">
        <v>4313192</v>
      </c>
      <c r="B36" s="20" t="s">
        <v>17</v>
      </c>
      <c r="C36" s="7">
        <v>291800</v>
      </c>
      <c r="D36" s="7">
        <f t="shared" si="6"/>
        <v>291800</v>
      </c>
      <c r="E36" s="22">
        <v>291626</v>
      </c>
      <c r="F36" s="8">
        <f t="shared" si="2"/>
        <v>0.99940370116518162</v>
      </c>
      <c r="G36" s="7">
        <v>0</v>
      </c>
      <c r="H36" s="7">
        <f t="shared" si="4"/>
        <v>0</v>
      </c>
      <c r="I36" s="7">
        <v>0</v>
      </c>
      <c r="J36" s="8">
        <v>0</v>
      </c>
    </row>
    <row r="37" spans="1:10" x14ac:dyDescent="0.25">
      <c r="A37" s="17">
        <v>4313210</v>
      </c>
      <c r="B37" s="20" t="s">
        <v>18</v>
      </c>
      <c r="C37" s="7">
        <v>60000</v>
      </c>
      <c r="D37" s="7">
        <f t="shared" si="6"/>
        <v>60000</v>
      </c>
      <c r="E37" s="22">
        <v>0</v>
      </c>
      <c r="F37" s="8">
        <v>0</v>
      </c>
      <c r="G37" s="7">
        <v>0</v>
      </c>
      <c r="H37" s="7">
        <f t="shared" si="4"/>
        <v>0</v>
      </c>
      <c r="I37" s="7">
        <v>0</v>
      </c>
      <c r="J37" s="8">
        <v>0</v>
      </c>
    </row>
    <row r="38" spans="1:10" ht="168" customHeight="1" x14ac:dyDescent="0.25">
      <c r="A38" s="17">
        <v>4313221</v>
      </c>
      <c r="B38" s="20" t="s">
        <v>67</v>
      </c>
      <c r="C38" s="7">
        <v>0</v>
      </c>
      <c r="D38" s="7">
        <f t="shared" si="6"/>
        <v>0</v>
      </c>
      <c r="E38" s="22">
        <v>0</v>
      </c>
      <c r="F38" s="8">
        <v>0</v>
      </c>
      <c r="G38" s="7">
        <v>3485594</v>
      </c>
      <c r="H38" s="7">
        <f t="shared" si="4"/>
        <v>3485594</v>
      </c>
      <c r="I38" s="7">
        <v>3485592</v>
      </c>
      <c r="J38" s="8">
        <f t="shared" si="5"/>
        <v>0.99999942620970772</v>
      </c>
    </row>
    <row r="39" spans="1:10" ht="204.75" customHeight="1" x14ac:dyDescent="0.25">
      <c r="A39" s="25">
        <v>4313222</v>
      </c>
      <c r="B39" s="26" t="s">
        <v>68</v>
      </c>
      <c r="C39" s="7">
        <v>0</v>
      </c>
      <c r="D39" s="7">
        <f t="shared" si="6"/>
        <v>0</v>
      </c>
      <c r="E39" s="22">
        <v>0</v>
      </c>
      <c r="F39" s="8">
        <v>0</v>
      </c>
      <c r="G39" s="7">
        <v>7522538</v>
      </c>
      <c r="H39" s="7">
        <f t="shared" si="4"/>
        <v>7522538</v>
      </c>
      <c r="I39" s="7">
        <v>7522535</v>
      </c>
      <c r="J39" s="8">
        <f t="shared" si="5"/>
        <v>0.99999960119842535</v>
      </c>
    </row>
    <row r="40" spans="1:10" ht="24" x14ac:dyDescent="0.25">
      <c r="A40" s="17">
        <v>4313141</v>
      </c>
      <c r="B40" s="20" t="s">
        <v>52</v>
      </c>
      <c r="C40" s="7">
        <v>6425900</v>
      </c>
      <c r="D40" s="7">
        <f t="shared" si="6"/>
        <v>6425900</v>
      </c>
      <c r="E40" s="22">
        <v>6298429</v>
      </c>
      <c r="F40" s="8">
        <f t="shared" si="2"/>
        <v>0.98016293437495139</v>
      </c>
      <c r="G40" s="7">
        <v>0</v>
      </c>
      <c r="H40" s="7">
        <f t="shared" si="4"/>
        <v>0</v>
      </c>
      <c r="I40" s="7">
        <v>0</v>
      </c>
      <c r="J40" s="8">
        <v>0</v>
      </c>
    </row>
    <row r="41" spans="1:10" ht="24" x14ac:dyDescent="0.25">
      <c r="A41" s="17">
        <v>4313242</v>
      </c>
      <c r="B41" s="20" t="s">
        <v>19</v>
      </c>
      <c r="C41" s="7">
        <v>6996300</v>
      </c>
      <c r="D41" s="7">
        <f t="shared" si="6"/>
        <v>6996300</v>
      </c>
      <c r="E41" s="22">
        <v>6932962</v>
      </c>
      <c r="F41" s="8">
        <f t="shared" si="2"/>
        <v>0.99094692909109106</v>
      </c>
      <c r="G41" s="7">
        <v>0</v>
      </c>
      <c r="H41" s="7">
        <f t="shared" si="4"/>
        <v>0</v>
      </c>
      <c r="I41" s="7">
        <v>0</v>
      </c>
      <c r="J41" s="8">
        <v>0</v>
      </c>
    </row>
    <row r="42" spans="1:10" x14ac:dyDescent="0.25">
      <c r="A42" s="17">
        <v>4314010</v>
      </c>
      <c r="B42" s="20" t="s">
        <v>20</v>
      </c>
      <c r="C42" s="7">
        <v>4248900</v>
      </c>
      <c r="D42" s="7">
        <f t="shared" si="6"/>
        <v>4248900</v>
      </c>
      <c r="E42" s="22">
        <v>4220737</v>
      </c>
      <c r="F42" s="8">
        <f t="shared" si="2"/>
        <v>0.99337169620372334</v>
      </c>
      <c r="G42" s="7">
        <v>0</v>
      </c>
      <c r="H42" s="7">
        <f t="shared" si="4"/>
        <v>0</v>
      </c>
      <c r="I42" s="7">
        <v>0</v>
      </c>
      <c r="J42" s="8">
        <v>0</v>
      </c>
    </row>
    <row r="43" spans="1:10" x14ac:dyDescent="0.25">
      <c r="A43" s="17">
        <v>4314030</v>
      </c>
      <c r="B43" s="20" t="s">
        <v>21</v>
      </c>
      <c r="C43" s="7">
        <v>27787300</v>
      </c>
      <c r="D43" s="7">
        <f t="shared" si="6"/>
        <v>27787300</v>
      </c>
      <c r="E43" s="22">
        <v>27493742</v>
      </c>
      <c r="F43" s="8">
        <f t="shared" si="2"/>
        <v>0.9894355334991165</v>
      </c>
      <c r="G43" s="7">
        <v>1750000</v>
      </c>
      <c r="H43" s="7">
        <f t="shared" si="4"/>
        <v>1750000</v>
      </c>
      <c r="I43" s="7">
        <v>1745574</v>
      </c>
      <c r="J43" s="8">
        <f t="shared" si="5"/>
        <v>0.9974708571428571</v>
      </c>
    </row>
    <row r="44" spans="1:10" ht="24" x14ac:dyDescent="0.25">
      <c r="A44" s="17">
        <v>4314060</v>
      </c>
      <c r="B44" s="20" t="s">
        <v>22</v>
      </c>
      <c r="C44" s="7">
        <v>6548756</v>
      </c>
      <c r="D44" s="7">
        <f t="shared" si="6"/>
        <v>6548756</v>
      </c>
      <c r="E44" s="22">
        <v>6613748</v>
      </c>
      <c r="F44" s="8">
        <f t="shared" si="2"/>
        <v>1.0099243276127559</v>
      </c>
      <c r="G44" s="7">
        <v>1520000</v>
      </c>
      <c r="H44" s="7">
        <f t="shared" si="4"/>
        <v>1520000</v>
      </c>
      <c r="I44" s="7">
        <v>1503604</v>
      </c>
      <c r="J44" s="8">
        <f t="shared" si="5"/>
        <v>0.98921315789473685</v>
      </c>
    </row>
    <row r="45" spans="1:10" ht="24" x14ac:dyDescent="0.25">
      <c r="A45" s="17">
        <v>4314081</v>
      </c>
      <c r="B45" s="20" t="s">
        <v>23</v>
      </c>
      <c r="C45" s="7">
        <v>2763250</v>
      </c>
      <c r="D45" s="7">
        <f t="shared" si="6"/>
        <v>2763250</v>
      </c>
      <c r="E45" s="22">
        <v>2745617</v>
      </c>
      <c r="F45" s="8">
        <f t="shared" si="2"/>
        <v>0.99361874604179856</v>
      </c>
      <c r="G45" s="7">
        <v>80000</v>
      </c>
      <c r="H45" s="7">
        <f t="shared" si="4"/>
        <v>80000</v>
      </c>
      <c r="I45" s="7">
        <v>74718</v>
      </c>
      <c r="J45" s="8">
        <f t="shared" si="5"/>
        <v>0.933975</v>
      </c>
    </row>
    <row r="46" spans="1:10" x14ac:dyDescent="0.25">
      <c r="A46" s="17">
        <v>4314082</v>
      </c>
      <c r="B46" s="20" t="s">
        <v>24</v>
      </c>
      <c r="C46" s="7">
        <v>586900</v>
      </c>
      <c r="D46" s="7">
        <f t="shared" si="6"/>
        <v>586900</v>
      </c>
      <c r="E46" s="22">
        <v>416900</v>
      </c>
      <c r="F46" s="8">
        <f t="shared" si="2"/>
        <v>0.71034247742375189</v>
      </c>
      <c r="G46" s="7">
        <v>0</v>
      </c>
      <c r="H46" s="7">
        <f t="shared" si="4"/>
        <v>0</v>
      </c>
      <c r="I46" s="7">
        <v>0</v>
      </c>
      <c r="J46" s="8">
        <v>0</v>
      </c>
    </row>
    <row r="47" spans="1:10" ht="24" x14ac:dyDescent="0.25">
      <c r="A47" s="17">
        <v>4315031</v>
      </c>
      <c r="B47" s="20" t="s">
        <v>25</v>
      </c>
      <c r="C47" s="7">
        <v>43244112</v>
      </c>
      <c r="D47" s="7">
        <f t="shared" si="6"/>
        <v>43244112</v>
      </c>
      <c r="E47" s="22">
        <v>42671665</v>
      </c>
      <c r="F47" s="8">
        <f t="shared" si="2"/>
        <v>0.98676242906779998</v>
      </c>
      <c r="G47" s="7">
        <v>4950000</v>
      </c>
      <c r="H47" s="7">
        <f t="shared" si="4"/>
        <v>4950000</v>
      </c>
      <c r="I47" s="7">
        <v>0</v>
      </c>
      <c r="J47" s="8">
        <v>0</v>
      </c>
    </row>
    <row r="48" spans="1:10" ht="36" x14ac:dyDescent="0.25">
      <c r="A48" s="17">
        <v>4315061</v>
      </c>
      <c r="B48" s="20" t="s">
        <v>26</v>
      </c>
      <c r="C48" s="7">
        <v>90000</v>
      </c>
      <c r="D48" s="7">
        <f t="shared" si="6"/>
        <v>90000</v>
      </c>
      <c r="E48" s="22">
        <v>89984</v>
      </c>
      <c r="F48" s="8">
        <f t="shared" si="2"/>
        <v>0.99982222222222217</v>
      </c>
      <c r="G48" s="7">
        <v>0</v>
      </c>
      <c r="H48" s="7">
        <f t="shared" si="4"/>
        <v>0</v>
      </c>
      <c r="I48" s="7">
        <v>0</v>
      </c>
      <c r="J48" s="8">
        <v>0</v>
      </c>
    </row>
    <row r="49" spans="1:10" ht="17.25" customHeight="1" x14ac:dyDescent="0.25">
      <c r="A49" s="17">
        <v>4316011</v>
      </c>
      <c r="B49" s="20" t="s">
        <v>27</v>
      </c>
      <c r="C49" s="7">
        <v>4598400</v>
      </c>
      <c r="D49" s="7">
        <f t="shared" si="6"/>
        <v>4598400</v>
      </c>
      <c r="E49" s="22">
        <v>4505843</v>
      </c>
      <c r="F49" s="8">
        <f t="shared" si="2"/>
        <v>0.97987191196938062</v>
      </c>
      <c r="G49" s="7">
        <v>65307756</v>
      </c>
      <c r="H49" s="7">
        <f t="shared" si="4"/>
        <v>65307756</v>
      </c>
      <c r="I49" s="7">
        <v>60783107</v>
      </c>
      <c r="J49" s="8">
        <f t="shared" si="5"/>
        <v>0.93071804518899715</v>
      </c>
    </row>
    <row r="50" spans="1:10" x14ac:dyDescent="0.25">
      <c r="A50" s="17">
        <v>4316015</v>
      </c>
      <c r="B50" s="20" t="s">
        <v>38</v>
      </c>
      <c r="C50" s="7">
        <v>0</v>
      </c>
      <c r="D50" s="7">
        <f t="shared" si="6"/>
        <v>0</v>
      </c>
      <c r="E50" s="22">
        <v>0</v>
      </c>
      <c r="F50" s="8">
        <v>0</v>
      </c>
      <c r="G50" s="7">
        <v>12754802</v>
      </c>
      <c r="H50" s="7">
        <f t="shared" si="4"/>
        <v>12754802</v>
      </c>
      <c r="I50" s="7">
        <v>6324292</v>
      </c>
      <c r="J50" s="8">
        <f t="shared" si="5"/>
        <v>0.49583615645307549</v>
      </c>
    </row>
    <row r="51" spans="1:10" ht="24" x14ac:dyDescent="0.25">
      <c r="A51" s="17">
        <v>4316016</v>
      </c>
      <c r="B51" s="20" t="s">
        <v>54</v>
      </c>
      <c r="C51" s="7">
        <v>0</v>
      </c>
      <c r="D51" s="7">
        <f t="shared" si="6"/>
        <v>0</v>
      </c>
      <c r="E51" s="22">
        <v>0</v>
      </c>
      <c r="F51" s="8">
        <v>0</v>
      </c>
      <c r="G51" s="7">
        <v>16622810</v>
      </c>
      <c r="H51" s="7">
        <f t="shared" si="4"/>
        <v>16622810</v>
      </c>
      <c r="I51" s="7">
        <v>16250158</v>
      </c>
      <c r="J51" s="8">
        <f t="shared" si="5"/>
        <v>0.97758188898266896</v>
      </c>
    </row>
    <row r="52" spans="1:10" ht="18.75" customHeight="1" x14ac:dyDescent="0.25">
      <c r="A52" s="17">
        <v>4316030</v>
      </c>
      <c r="B52" s="20" t="s">
        <v>28</v>
      </c>
      <c r="C52" s="7">
        <v>82523090</v>
      </c>
      <c r="D52" s="7">
        <f t="shared" si="6"/>
        <v>82523090</v>
      </c>
      <c r="E52" s="22">
        <v>82359954</v>
      </c>
      <c r="F52" s="8">
        <f t="shared" si="2"/>
        <v>0.99802314721855423</v>
      </c>
      <c r="G52" s="7">
        <v>2947400</v>
      </c>
      <c r="H52" s="7">
        <f t="shared" si="4"/>
        <v>2947400</v>
      </c>
      <c r="I52" s="7">
        <v>2938791</v>
      </c>
      <c r="J52" s="8">
        <f t="shared" si="5"/>
        <v>0.99707912058085091</v>
      </c>
    </row>
    <row r="53" spans="1:10" ht="54.75" customHeight="1" x14ac:dyDescent="0.25">
      <c r="A53" s="17">
        <v>4316083</v>
      </c>
      <c r="B53" s="20" t="s">
        <v>75</v>
      </c>
      <c r="C53" s="7">
        <v>106176</v>
      </c>
      <c r="D53" s="7">
        <f t="shared" si="6"/>
        <v>106176</v>
      </c>
      <c r="E53" s="22">
        <v>101854</v>
      </c>
      <c r="F53" s="8">
        <f t="shared" si="2"/>
        <v>0.95929400241109097</v>
      </c>
      <c r="G53" s="7">
        <v>921274</v>
      </c>
      <c r="H53" s="7">
        <f t="shared" si="4"/>
        <v>921274</v>
      </c>
      <c r="I53" s="7">
        <v>921274</v>
      </c>
      <c r="J53" s="8">
        <f t="shared" si="5"/>
        <v>1</v>
      </c>
    </row>
    <row r="54" spans="1:10" x14ac:dyDescent="0.25">
      <c r="A54" s="17">
        <v>4317310</v>
      </c>
      <c r="B54" s="20" t="s">
        <v>29</v>
      </c>
      <c r="C54" s="7">
        <v>0</v>
      </c>
      <c r="D54" s="7">
        <f t="shared" si="6"/>
        <v>0</v>
      </c>
      <c r="E54" s="22">
        <v>0</v>
      </c>
      <c r="F54" s="8">
        <v>0</v>
      </c>
      <c r="G54" s="7">
        <v>8886000</v>
      </c>
      <c r="H54" s="7">
        <f t="shared" si="4"/>
        <v>8886000</v>
      </c>
      <c r="I54" s="7">
        <v>249001</v>
      </c>
      <c r="J54" s="8">
        <f t="shared" si="5"/>
        <v>2.8021719558856628E-2</v>
      </c>
    </row>
    <row r="55" spans="1:10" ht="29.25" customHeight="1" x14ac:dyDescent="0.25">
      <c r="A55" s="17">
        <v>4317363</v>
      </c>
      <c r="B55" s="20" t="s">
        <v>65</v>
      </c>
      <c r="C55" s="7">
        <v>0</v>
      </c>
      <c r="D55" s="7">
        <f t="shared" si="6"/>
        <v>0</v>
      </c>
      <c r="E55" s="22">
        <v>0</v>
      </c>
      <c r="F55" s="8">
        <v>0</v>
      </c>
      <c r="G55" s="7">
        <v>14370000</v>
      </c>
      <c r="H55" s="7">
        <f t="shared" si="4"/>
        <v>14370000</v>
      </c>
      <c r="I55" s="7">
        <v>14321973</v>
      </c>
      <c r="J55" s="8">
        <f t="shared" si="5"/>
        <v>0.99665782881002085</v>
      </c>
    </row>
    <row r="56" spans="1:10" x14ac:dyDescent="0.25">
      <c r="A56" s="17">
        <v>4317670</v>
      </c>
      <c r="B56" s="20" t="s">
        <v>79</v>
      </c>
      <c r="C56" s="7">
        <v>0</v>
      </c>
      <c r="D56" s="7">
        <v>0</v>
      </c>
      <c r="E56" s="22">
        <v>0</v>
      </c>
      <c r="F56" s="8">
        <v>0</v>
      </c>
      <c r="G56" s="7">
        <v>10000000</v>
      </c>
      <c r="H56" s="7">
        <f t="shared" si="4"/>
        <v>10000000</v>
      </c>
      <c r="I56" s="7">
        <v>10000000</v>
      </c>
      <c r="J56" s="8">
        <f t="shared" si="5"/>
        <v>1</v>
      </c>
    </row>
    <row r="57" spans="1:10" ht="80.25" customHeight="1" x14ac:dyDescent="0.25">
      <c r="A57" s="17">
        <v>4317691</v>
      </c>
      <c r="B57" s="20" t="s">
        <v>30</v>
      </c>
      <c r="C57" s="7">
        <v>0</v>
      </c>
      <c r="D57" s="7">
        <f t="shared" si="6"/>
        <v>0</v>
      </c>
      <c r="E57" s="22">
        <v>0</v>
      </c>
      <c r="F57" s="8">
        <v>0</v>
      </c>
      <c r="G57" s="7">
        <v>10000000</v>
      </c>
      <c r="H57" s="7">
        <f t="shared" si="4"/>
        <v>10000000</v>
      </c>
      <c r="I57" s="22">
        <v>5345572</v>
      </c>
      <c r="J57" s="8">
        <f t="shared" si="5"/>
        <v>0.53455719999999995</v>
      </c>
    </row>
    <row r="58" spans="1:10" s="1" customFormat="1" ht="22.5" customHeight="1" x14ac:dyDescent="0.25">
      <c r="A58" s="9" t="s">
        <v>31</v>
      </c>
      <c r="B58" s="9" t="s">
        <v>32</v>
      </c>
      <c r="C58" s="5">
        <f>SUM(C9:C57)</f>
        <v>2893145966</v>
      </c>
      <c r="D58" s="5">
        <f>SUM(D9:D57)</f>
        <v>2893145966</v>
      </c>
      <c r="E58" s="24">
        <f>SUM(E9:E54)</f>
        <v>2848599294</v>
      </c>
      <c r="F58" s="6">
        <f t="shared" si="2"/>
        <v>0.984602687688935</v>
      </c>
      <c r="G58" s="5">
        <f>SUM(G9:G57)</f>
        <v>349600105</v>
      </c>
      <c r="H58" s="5">
        <f>SUM(H9:H57)</f>
        <v>349600105</v>
      </c>
      <c r="I58" s="5">
        <f>SUM(I9:I57)</f>
        <v>310642169</v>
      </c>
      <c r="J58" s="6">
        <f t="shared" si="5"/>
        <v>0.88856428976186952</v>
      </c>
    </row>
    <row r="59" spans="1:10" x14ac:dyDescent="0.25">
      <c r="G59" s="28">
        <f>349600105-G58</f>
        <v>0</v>
      </c>
    </row>
    <row r="60" spans="1:10" x14ac:dyDescent="0.25">
      <c r="C60" s="28"/>
    </row>
    <row r="61" spans="1:10" x14ac:dyDescent="0.25">
      <c r="E61" s="27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  <rowBreaks count="2" manualBreakCount="2">
    <brk id="37" max="9" man="1"/>
    <brk id="3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96909-B0D0-449C-93AA-4F88F692F895}">
  <dimension ref="A1:J46"/>
  <sheetViews>
    <sheetView view="pageBreakPreview" topLeftCell="A29" zoomScale="110" zoomScaleNormal="110" zoomScaleSheetLayoutView="110" workbookViewId="0">
      <selection activeCell="F39" sqref="F39:F40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58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2723912204</v>
      </c>
      <c r="D7" s="5">
        <f t="shared" si="0"/>
        <v>641921166</v>
      </c>
      <c r="E7" s="24">
        <f t="shared" si="0"/>
        <v>566345400</v>
      </c>
      <c r="F7" s="6">
        <f>E7/D7</f>
        <v>0.8822662812772869</v>
      </c>
      <c r="G7" s="5">
        <f t="shared" ref="G7" si="1">G8</f>
        <v>244693600</v>
      </c>
      <c r="H7" s="5">
        <f t="shared" si="0"/>
        <v>402000</v>
      </c>
      <c r="I7" s="5">
        <f t="shared" si="0"/>
        <v>341610</v>
      </c>
      <c r="J7" s="6">
        <f>I7/H7</f>
        <v>0.84977611940298503</v>
      </c>
    </row>
    <row r="8" spans="1:10" x14ac:dyDescent="0.25">
      <c r="A8" s="15">
        <v>4310000</v>
      </c>
      <c r="B8" s="20" t="s">
        <v>7</v>
      </c>
      <c r="C8" s="7">
        <f>C46</f>
        <v>2723912204</v>
      </c>
      <c r="D8" s="7">
        <f>D46</f>
        <v>641921166</v>
      </c>
      <c r="E8" s="22">
        <f>E46</f>
        <v>566345400</v>
      </c>
      <c r="F8" s="8">
        <f t="shared" ref="F8:F46" si="2">E8/D8</f>
        <v>0.8822662812772869</v>
      </c>
      <c r="G8" s="7">
        <f t="shared" ref="G8" si="3">G46</f>
        <v>244693600</v>
      </c>
      <c r="H8" s="7">
        <f>H46</f>
        <v>402000</v>
      </c>
      <c r="I8" s="7">
        <f>I46</f>
        <v>341610</v>
      </c>
      <c r="J8" s="8">
        <f t="shared" ref="J8:J46" si="4">I8/H8</f>
        <v>0.84977611940298503</v>
      </c>
    </row>
    <row r="9" spans="1:10" ht="24" x14ac:dyDescent="0.25">
      <c r="A9" s="17">
        <v>4310160</v>
      </c>
      <c r="B9" s="20" t="s">
        <v>8</v>
      </c>
      <c r="C9" s="7">
        <v>133668352</v>
      </c>
      <c r="D9" s="7">
        <v>34734420</v>
      </c>
      <c r="E9" s="22">
        <v>31902584</v>
      </c>
      <c r="F9" s="8">
        <f t="shared" si="2"/>
        <v>0.91847176374328399</v>
      </c>
      <c r="G9" s="7">
        <v>5870000</v>
      </c>
      <c r="H9" s="7">
        <v>162000</v>
      </c>
      <c r="I9" s="7">
        <v>107000</v>
      </c>
      <c r="J9" s="8">
        <f t="shared" si="4"/>
        <v>0.66049382716049387</v>
      </c>
    </row>
    <row r="10" spans="1:10" ht="21.75" customHeight="1" x14ac:dyDescent="0.25">
      <c r="A10" s="17">
        <v>4311010</v>
      </c>
      <c r="B10" s="20" t="s">
        <v>9</v>
      </c>
      <c r="C10" s="7">
        <v>745731320</v>
      </c>
      <c r="D10" s="7">
        <v>158754490</v>
      </c>
      <c r="E10" s="22">
        <v>150107226</v>
      </c>
      <c r="F10" s="8">
        <f t="shared" si="2"/>
        <v>0.945530586253025</v>
      </c>
      <c r="G10" s="7">
        <v>62652271</v>
      </c>
      <c r="H10" s="7">
        <v>0</v>
      </c>
      <c r="I10" s="7">
        <v>0</v>
      </c>
      <c r="J10" s="8">
        <v>0</v>
      </c>
    </row>
    <row r="11" spans="1:10" ht="24" x14ac:dyDescent="0.25">
      <c r="A11" s="17">
        <v>4311021</v>
      </c>
      <c r="B11" s="20" t="s">
        <v>46</v>
      </c>
      <c r="C11" s="7">
        <v>711103969</v>
      </c>
      <c r="D11" s="7">
        <v>191648520</v>
      </c>
      <c r="E11" s="22">
        <v>158681684</v>
      </c>
      <c r="F11" s="8">
        <f t="shared" si="2"/>
        <v>0.82798283023526609</v>
      </c>
      <c r="G11" s="7">
        <v>50879320</v>
      </c>
      <c r="H11" s="7">
        <v>0</v>
      </c>
      <c r="I11" s="7">
        <v>0</v>
      </c>
      <c r="J11" s="8">
        <v>0</v>
      </c>
    </row>
    <row r="12" spans="1:10" ht="36" x14ac:dyDescent="0.25">
      <c r="A12" s="17">
        <v>4311022</v>
      </c>
      <c r="B12" s="20" t="s">
        <v>47</v>
      </c>
      <c r="C12" s="7">
        <v>35458200</v>
      </c>
      <c r="D12" s="7">
        <v>12082290</v>
      </c>
      <c r="E12" s="22">
        <v>8299655</v>
      </c>
      <c r="F12" s="8">
        <f t="shared" si="2"/>
        <v>0.68692731262037243</v>
      </c>
      <c r="G12" s="7">
        <v>700848</v>
      </c>
      <c r="H12" s="7">
        <v>0</v>
      </c>
      <c r="I12" s="7">
        <v>0</v>
      </c>
      <c r="J12" s="8">
        <v>0</v>
      </c>
    </row>
    <row r="13" spans="1:10" ht="30" customHeight="1" x14ac:dyDescent="0.25">
      <c r="A13" s="17">
        <v>4311031</v>
      </c>
      <c r="B13" s="20" t="s">
        <v>46</v>
      </c>
      <c r="C13" s="7">
        <v>603387460</v>
      </c>
      <c r="D13" s="7">
        <v>127016700</v>
      </c>
      <c r="E13" s="22">
        <v>124720629</v>
      </c>
      <c r="F13" s="8">
        <f t="shared" si="2"/>
        <v>0.98192307783149779</v>
      </c>
      <c r="G13" s="7">
        <v>0</v>
      </c>
      <c r="H13" s="7">
        <v>0</v>
      </c>
      <c r="I13" s="7">
        <v>0</v>
      </c>
      <c r="J13" s="8">
        <v>0</v>
      </c>
    </row>
    <row r="14" spans="1:10" ht="36" x14ac:dyDescent="0.25">
      <c r="A14" s="17">
        <v>4311032</v>
      </c>
      <c r="B14" s="20" t="s">
        <v>47</v>
      </c>
      <c r="C14" s="7">
        <v>40301200</v>
      </c>
      <c r="D14" s="7">
        <v>8450400</v>
      </c>
      <c r="E14" s="22">
        <v>8450400</v>
      </c>
      <c r="F14" s="8">
        <f t="shared" si="2"/>
        <v>1</v>
      </c>
      <c r="G14" s="7">
        <v>0</v>
      </c>
      <c r="H14" s="7">
        <v>0</v>
      </c>
      <c r="I14" s="7">
        <v>0</v>
      </c>
      <c r="J14" s="8">
        <v>0</v>
      </c>
    </row>
    <row r="15" spans="1:10" ht="24" x14ac:dyDescent="0.25">
      <c r="A15" s="17">
        <v>4311070</v>
      </c>
      <c r="B15" s="20" t="s">
        <v>10</v>
      </c>
      <c r="C15" s="7">
        <v>78903900</v>
      </c>
      <c r="D15" s="7">
        <v>18628700</v>
      </c>
      <c r="E15" s="22">
        <v>12922003</v>
      </c>
      <c r="F15" s="8">
        <f t="shared" si="2"/>
        <v>0.69366101767702526</v>
      </c>
      <c r="G15" s="7">
        <v>4425428</v>
      </c>
      <c r="H15" s="7">
        <v>0</v>
      </c>
      <c r="I15" s="7">
        <v>0</v>
      </c>
      <c r="J15" s="8">
        <v>0</v>
      </c>
    </row>
    <row r="16" spans="1:10" x14ac:dyDescent="0.25">
      <c r="A16" s="17">
        <v>4311080</v>
      </c>
      <c r="B16" s="20" t="s">
        <v>45</v>
      </c>
      <c r="C16" s="7">
        <v>94994700</v>
      </c>
      <c r="D16" s="7">
        <v>23655200</v>
      </c>
      <c r="E16" s="22">
        <v>21405629</v>
      </c>
      <c r="F16" s="8">
        <f t="shared" si="2"/>
        <v>0.90490162839460242</v>
      </c>
      <c r="G16" s="7">
        <v>0</v>
      </c>
      <c r="H16" s="7">
        <v>0</v>
      </c>
      <c r="I16" s="7">
        <v>0</v>
      </c>
      <c r="J16" s="8">
        <v>0</v>
      </c>
    </row>
    <row r="17" spans="1:10" ht="15.75" customHeight="1" x14ac:dyDescent="0.25">
      <c r="A17" s="17">
        <v>4311141</v>
      </c>
      <c r="B17" s="20" t="s">
        <v>11</v>
      </c>
      <c r="C17" s="7">
        <v>48939000</v>
      </c>
      <c r="D17" s="7">
        <v>13801710</v>
      </c>
      <c r="E17" s="22">
        <v>7530177</v>
      </c>
      <c r="F17" s="8">
        <v>0</v>
      </c>
      <c r="G17" s="7">
        <v>0</v>
      </c>
      <c r="H17" s="7">
        <v>0</v>
      </c>
      <c r="I17" s="7">
        <v>0</v>
      </c>
      <c r="J17" s="8">
        <v>0</v>
      </c>
    </row>
    <row r="18" spans="1:10" ht="26.25" customHeight="1" x14ac:dyDescent="0.25">
      <c r="A18" s="17">
        <v>4311142</v>
      </c>
      <c r="B18" s="20" t="s">
        <v>12</v>
      </c>
      <c r="C18" s="7">
        <v>85100</v>
      </c>
      <c r="D18" s="7">
        <v>21800</v>
      </c>
      <c r="E18" s="22">
        <v>10860</v>
      </c>
      <c r="F18" s="8">
        <v>0</v>
      </c>
      <c r="G18" s="7">
        <v>1000000</v>
      </c>
      <c r="H18" s="7">
        <v>0</v>
      </c>
      <c r="I18" s="7">
        <v>0</v>
      </c>
      <c r="J18" s="8">
        <v>0</v>
      </c>
    </row>
    <row r="19" spans="1:10" ht="24" x14ac:dyDescent="0.25">
      <c r="A19" s="17">
        <v>4311151</v>
      </c>
      <c r="B19" s="20" t="s">
        <v>48</v>
      </c>
      <c r="C19" s="7">
        <v>5290860</v>
      </c>
      <c r="D19" s="7">
        <v>1620390</v>
      </c>
      <c r="E19" s="22">
        <v>586134</v>
      </c>
      <c r="F19" s="8">
        <f t="shared" si="2"/>
        <v>0.36172402940032955</v>
      </c>
      <c r="G19" s="7">
        <v>0</v>
      </c>
      <c r="H19" s="7">
        <v>0</v>
      </c>
      <c r="I19" s="7">
        <v>0</v>
      </c>
      <c r="J19" s="8">
        <v>0</v>
      </c>
    </row>
    <row r="20" spans="1:10" ht="30" customHeight="1" x14ac:dyDescent="0.25">
      <c r="A20" s="17">
        <v>4311152</v>
      </c>
      <c r="B20" s="20" t="s">
        <v>49</v>
      </c>
      <c r="C20" s="7">
        <v>1499040</v>
      </c>
      <c r="D20" s="7">
        <v>314200</v>
      </c>
      <c r="E20" s="22">
        <v>314200</v>
      </c>
      <c r="F20" s="8">
        <f t="shared" si="2"/>
        <v>1</v>
      </c>
      <c r="G20" s="7">
        <v>0</v>
      </c>
      <c r="H20" s="7">
        <v>0</v>
      </c>
      <c r="I20" s="7">
        <v>0</v>
      </c>
      <c r="J20" s="8">
        <v>0</v>
      </c>
    </row>
    <row r="21" spans="1:10" ht="36" x14ac:dyDescent="0.25">
      <c r="A21" s="17">
        <v>4311200</v>
      </c>
      <c r="B21" s="20" t="s">
        <v>50</v>
      </c>
      <c r="C21" s="7">
        <v>4581100</v>
      </c>
      <c r="D21" s="7">
        <v>680700</v>
      </c>
      <c r="E21" s="22">
        <v>284952</v>
      </c>
      <c r="F21" s="8">
        <v>0</v>
      </c>
      <c r="G21" s="7">
        <v>0</v>
      </c>
      <c r="H21" s="7">
        <v>0</v>
      </c>
      <c r="I21" s="7">
        <v>0</v>
      </c>
      <c r="J21" s="8">
        <v>0</v>
      </c>
    </row>
    <row r="22" spans="1:10" ht="24" x14ac:dyDescent="0.25">
      <c r="A22" s="17">
        <v>4313031</v>
      </c>
      <c r="B22" s="20" t="s">
        <v>51</v>
      </c>
      <c r="C22" s="7">
        <v>0</v>
      </c>
      <c r="D22" s="7">
        <v>0</v>
      </c>
      <c r="E22" s="22">
        <v>0</v>
      </c>
      <c r="F22" s="8">
        <v>0</v>
      </c>
      <c r="G22" s="7">
        <v>180000</v>
      </c>
      <c r="H22" s="7">
        <v>0</v>
      </c>
      <c r="I22" s="7">
        <v>0</v>
      </c>
      <c r="J22" s="8">
        <v>0</v>
      </c>
    </row>
    <row r="23" spans="1:10" ht="24" x14ac:dyDescent="0.25">
      <c r="A23" s="17">
        <v>4313105</v>
      </c>
      <c r="B23" s="20" t="s">
        <v>13</v>
      </c>
      <c r="C23" s="7">
        <v>18241969</v>
      </c>
      <c r="D23" s="7">
        <v>3728700</v>
      </c>
      <c r="E23" s="22">
        <v>3108398</v>
      </c>
      <c r="F23" s="8">
        <f t="shared" si="2"/>
        <v>0.83364121543701564</v>
      </c>
      <c r="G23" s="7">
        <v>8165000</v>
      </c>
      <c r="H23" s="7">
        <v>0</v>
      </c>
      <c r="I23" s="7">
        <v>0</v>
      </c>
      <c r="J23" s="8">
        <v>0</v>
      </c>
    </row>
    <row r="24" spans="1:10" ht="48" x14ac:dyDescent="0.25">
      <c r="A24" s="17">
        <v>4313111</v>
      </c>
      <c r="B24" s="20" t="s">
        <v>33</v>
      </c>
      <c r="C24" s="7">
        <v>52000</v>
      </c>
      <c r="D24" s="7">
        <v>0</v>
      </c>
      <c r="E24" s="22">
        <v>0</v>
      </c>
      <c r="F24" s="8">
        <v>0</v>
      </c>
      <c r="G24" s="7">
        <v>0</v>
      </c>
      <c r="H24" s="7">
        <v>0</v>
      </c>
      <c r="I24" s="7">
        <v>0</v>
      </c>
      <c r="J24" s="8">
        <v>0</v>
      </c>
    </row>
    <row r="25" spans="1:10" ht="24" x14ac:dyDescent="0.25">
      <c r="A25" s="17">
        <v>4313121</v>
      </c>
      <c r="B25" s="20" t="s">
        <v>53</v>
      </c>
      <c r="C25" s="7">
        <v>6607418</v>
      </c>
      <c r="D25" s="7">
        <v>1592550</v>
      </c>
      <c r="E25" s="22">
        <v>1384527</v>
      </c>
      <c r="F25" s="8">
        <f t="shared" si="2"/>
        <v>0.86937741358199117</v>
      </c>
      <c r="G25" s="7">
        <v>300000</v>
      </c>
      <c r="H25" s="7">
        <v>0</v>
      </c>
      <c r="I25" s="7">
        <v>0</v>
      </c>
      <c r="J25" s="8">
        <v>0</v>
      </c>
    </row>
    <row r="26" spans="1:10" x14ac:dyDescent="0.25">
      <c r="A26" s="17">
        <v>4313123</v>
      </c>
      <c r="B26" s="20" t="s">
        <v>14</v>
      </c>
      <c r="C26" s="7">
        <v>288500</v>
      </c>
      <c r="D26" s="7">
        <v>288500</v>
      </c>
      <c r="E26" s="22">
        <v>28500</v>
      </c>
      <c r="F26" s="8">
        <v>0</v>
      </c>
      <c r="G26" s="7"/>
      <c r="H26" s="7">
        <v>0</v>
      </c>
      <c r="I26" s="7">
        <v>0</v>
      </c>
      <c r="J26" s="8">
        <v>0</v>
      </c>
    </row>
    <row r="27" spans="1:10" x14ac:dyDescent="0.25">
      <c r="A27" s="17">
        <v>4313132</v>
      </c>
      <c r="B27" s="20" t="s">
        <v>15</v>
      </c>
      <c r="C27" s="7">
        <v>16792758</v>
      </c>
      <c r="D27" s="7">
        <v>3410250</v>
      </c>
      <c r="E27" s="22">
        <v>3267649</v>
      </c>
      <c r="F27" s="8">
        <f t="shared" si="2"/>
        <v>0.95818459057253869</v>
      </c>
      <c r="G27" s="7">
        <v>600000</v>
      </c>
      <c r="H27" s="7">
        <v>0</v>
      </c>
      <c r="I27" s="7">
        <v>0</v>
      </c>
      <c r="J27" s="8">
        <v>0</v>
      </c>
    </row>
    <row r="28" spans="1:10" x14ac:dyDescent="0.25">
      <c r="A28" s="17">
        <v>4313133</v>
      </c>
      <c r="B28" s="20" t="s">
        <v>16</v>
      </c>
      <c r="C28" s="7">
        <v>24500</v>
      </c>
      <c r="D28" s="7">
        <v>0</v>
      </c>
      <c r="E28" s="22">
        <v>0</v>
      </c>
      <c r="F28" s="8">
        <v>0</v>
      </c>
      <c r="G28" s="7">
        <v>0</v>
      </c>
      <c r="H28" s="7">
        <v>0</v>
      </c>
      <c r="I28" s="7">
        <v>0</v>
      </c>
      <c r="J28" s="8">
        <v>0</v>
      </c>
    </row>
    <row r="29" spans="1:10" ht="36" x14ac:dyDescent="0.25">
      <c r="A29" s="17">
        <v>4313192</v>
      </c>
      <c r="B29" s="20" t="s">
        <v>17</v>
      </c>
      <c r="C29" s="7">
        <v>291800</v>
      </c>
      <c r="D29" s="7">
        <v>30000</v>
      </c>
      <c r="E29" s="22">
        <v>15200</v>
      </c>
      <c r="F29" s="8">
        <f t="shared" si="2"/>
        <v>0.50666666666666671</v>
      </c>
      <c r="G29" s="7">
        <v>0</v>
      </c>
      <c r="H29" s="7">
        <v>0</v>
      </c>
      <c r="I29" s="7">
        <v>0</v>
      </c>
      <c r="J29" s="8">
        <v>0</v>
      </c>
    </row>
    <row r="30" spans="1:10" x14ac:dyDescent="0.25">
      <c r="A30" s="17">
        <v>4313210</v>
      </c>
      <c r="B30" s="20" t="s">
        <v>18</v>
      </c>
      <c r="C30" s="7">
        <v>60000</v>
      </c>
      <c r="D30" s="7">
        <v>0</v>
      </c>
      <c r="E30" s="22">
        <v>0</v>
      </c>
      <c r="F30" s="8">
        <v>0</v>
      </c>
      <c r="G30" s="7">
        <v>0</v>
      </c>
      <c r="H30" s="7">
        <v>0</v>
      </c>
      <c r="I30" s="7">
        <v>0</v>
      </c>
      <c r="J30" s="8">
        <v>0</v>
      </c>
    </row>
    <row r="31" spans="1:10" ht="24" x14ac:dyDescent="0.25">
      <c r="A31" s="17">
        <v>4313141</v>
      </c>
      <c r="B31" s="20" t="s">
        <v>52</v>
      </c>
      <c r="C31" s="7">
        <v>6425900</v>
      </c>
      <c r="D31" s="7">
        <v>1515100</v>
      </c>
      <c r="E31" s="22">
        <v>989311</v>
      </c>
      <c r="F31" s="8">
        <f t="shared" si="2"/>
        <v>0.65296746089367041</v>
      </c>
      <c r="G31" s="7">
        <v>0</v>
      </c>
      <c r="H31" s="7">
        <v>0</v>
      </c>
      <c r="I31" s="7">
        <v>0</v>
      </c>
      <c r="J31" s="8">
        <v>0</v>
      </c>
    </row>
    <row r="32" spans="1:10" ht="24" x14ac:dyDescent="0.25">
      <c r="A32" s="17">
        <v>4313242</v>
      </c>
      <c r="B32" s="20" t="s">
        <v>19</v>
      </c>
      <c r="C32" s="7">
        <v>6896300</v>
      </c>
      <c r="D32" s="7">
        <v>1812300</v>
      </c>
      <c r="E32" s="22">
        <v>1702443</v>
      </c>
      <c r="F32" s="8">
        <f t="shared" si="2"/>
        <v>0.93938255255752356</v>
      </c>
      <c r="G32" s="7">
        <v>0</v>
      </c>
      <c r="H32" s="7">
        <v>0</v>
      </c>
      <c r="I32" s="7">
        <v>0</v>
      </c>
      <c r="J32" s="8">
        <v>0</v>
      </c>
    </row>
    <row r="33" spans="1:10" x14ac:dyDescent="0.25">
      <c r="A33" s="17">
        <v>4314010</v>
      </c>
      <c r="B33" s="20" t="s">
        <v>20</v>
      </c>
      <c r="C33" s="7">
        <v>4248900</v>
      </c>
      <c r="D33" s="7">
        <v>1000000</v>
      </c>
      <c r="E33" s="22">
        <v>746926</v>
      </c>
      <c r="F33" s="8">
        <f t="shared" si="2"/>
        <v>0.74692599999999998</v>
      </c>
      <c r="G33" s="7">
        <v>0</v>
      </c>
      <c r="H33" s="7">
        <v>0</v>
      </c>
      <c r="I33" s="7">
        <v>0</v>
      </c>
      <c r="J33" s="8">
        <v>0</v>
      </c>
    </row>
    <row r="34" spans="1:10" x14ac:dyDescent="0.25">
      <c r="A34" s="17">
        <v>4314030</v>
      </c>
      <c r="B34" s="20" t="s">
        <v>21</v>
      </c>
      <c r="C34" s="7">
        <v>27279550</v>
      </c>
      <c r="D34" s="7">
        <v>6276500</v>
      </c>
      <c r="E34" s="22">
        <v>5787988</v>
      </c>
      <c r="F34" s="8">
        <f t="shared" si="2"/>
        <v>0.92216808730980637</v>
      </c>
      <c r="G34" s="7">
        <v>1600000</v>
      </c>
      <c r="H34" s="7">
        <v>0</v>
      </c>
      <c r="I34" s="7">
        <v>0</v>
      </c>
      <c r="J34" s="8">
        <v>0</v>
      </c>
    </row>
    <row r="35" spans="1:10" ht="24" x14ac:dyDescent="0.25">
      <c r="A35" s="17">
        <v>4314060</v>
      </c>
      <c r="B35" s="20" t="s">
        <v>22</v>
      </c>
      <c r="C35" s="7">
        <v>6349356</v>
      </c>
      <c r="D35" s="7">
        <v>1525900</v>
      </c>
      <c r="E35" s="22">
        <v>1050113</v>
      </c>
      <c r="F35" s="8">
        <f t="shared" si="2"/>
        <v>0.68819254210629788</v>
      </c>
      <c r="G35" s="7">
        <v>1520000</v>
      </c>
      <c r="H35" s="7">
        <v>0</v>
      </c>
      <c r="I35" s="7">
        <v>0</v>
      </c>
      <c r="J35" s="8">
        <v>0</v>
      </c>
    </row>
    <row r="36" spans="1:10" ht="24" x14ac:dyDescent="0.25">
      <c r="A36" s="17">
        <v>4314081</v>
      </c>
      <c r="B36" s="20" t="s">
        <v>23</v>
      </c>
      <c r="C36" s="7">
        <v>2758550</v>
      </c>
      <c r="D36" s="7">
        <v>667500</v>
      </c>
      <c r="E36" s="22">
        <v>571678</v>
      </c>
      <c r="F36" s="8">
        <f t="shared" si="2"/>
        <v>0.85644644194756558</v>
      </c>
      <c r="G36" s="7">
        <v>80000</v>
      </c>
      <c r="H36" s="7">
        <v>0</v>
      </c>
      <c r="I36" s="7">
        <v>0</v>
      </c>
      <c r="J36" s="8">
        <v>0</v>
      </c>
    </row>
    <row r="37" spans="1:10" x14ac:dyDescent="0.25">
      <c r="A37" s="17">
        <v>4314082</v>
      </c>
      <c r="B37" s="20" t="s">
        <v>24</v>
      </c>
      <c r="C37" s="7">
        <v>586900</v>
      </c>
      <c r="D37" s="7">
        <v>61600</v>
      </c>
      <c r="E37" s="22">
        <v>34535</v>
      </c>
      <c r="F37" s="8">
        <f t="shared" si="2"/>
        <v>0.5606331168831169</v>
      </c>
      <c r="G37" s="7">
        <v>0</v>
      </c>
      <c r="H37" s="7">
        <v>0</v>
      </c>
      <c r="I37" s="7">
        <v>0</v>
      </c>
      <c r="J37" s="8">
        <v>0</v>
      </c>
    </row>
    <row r="38" spans="1:10" ht="24" x14ac:dyDescent="0.25">
      <c r="A38" s="17">
        <v>4315031</v>
      </c>
      <c r="B38" s="20" t="s">
        <v>25</v>
      </c>
      <c r="C38" s="7">
        <v>43244112</v>
      </c>
      <c r="D38" s="7">
        <v>9486400</v>
      </c>
      <c r="E38" s="22">
        <v>8209937</v>
      </c>
      <c r="F38" s="8">
        <f t="shared" si="2"/>
        <v>0.86544284449316922</v>
      </c>
      <c r="G38" s="7">
        <v>0</v>
      </c>
      <c r="H38" s="7">
        <v>0</v>
      </c>
      <c r="I38" s="7">
        <v>0</v>
      </c>
      <c r="J38" s="8">
        <v>0</v>
      </c>
    </row>
    <row r="39" spans="1:10" ht="36" x14ac:dyDescent="0.25">
      <c r="A39" s="17">
        <v>4315061</v>
      </c>
      <c r="B39" s="20" t="s">
        <v>26</v>
      </c>
      <c r="C39" s="7">
        <v>90000</v>
      </c>
      <c r="D39" s="7">
        <v>24800</v>
      </c>
      <c r="E39" s="22">
        <v>16997</v>
      </c>
      <c r="F39" s="8">
        <f t="shared" si="2"/>
        <v>0.6853629032258064</v>
      </c>
      <c r="G39" s="7">
        <v>0</v>
      </c>
      <c r="H39" s="7">
        <v>0</v>
      </c>
      <c r="I39" s="7">
        <v>0</v>
      </c>
      <c r="J39" s="8">
        <v>0</v>
      </c>
    </row>
    <row r="40" spans="1:10" ht="17.25" customHeight="1" x14ac:dyDescent="0.25">
      <c r="A40" s="17">
        <v>4316011</v>
      </c>
      <c r="B40" s="20" t="s">
        <v>27</v>
      </c>
      <c r="C40" s="7">
        <v>4598400</v>
      </c>
      <c r="D40" s="7">
        <v>954550</v>
      </c>
      <c r="E40" s="22">
        <v>556214</v>
      </c>
      <c r="F40" s="8">
        <f t="shared" si="2"/>
        <v>0.58269760620187527</v>
      </c>
      <c r="G40" s="7">
        <v>55687333</v>
      </c>
      <c r="H40" s="7">
        <v>0</v>
      </c>
      <c r="I40" s="7">
        <v>0</v>
      </c>
      <c r="J40" s="8">
        <v>0</v>
      </c>
    </row>
    <row r="41" spans="1:10" x14ac:dyDescent="0.25">
      <c r="A41" s="17">
        <v>4316015</v>
      </c>
      <c r="B41" s="20" t="s">
        <v>38</v>
      </c>
      <c r="C41" s="7">
        <v>0</v>
      </c>
      <c r="D41" s="7">
        <v>0</v>
      </c>
      <c r="E41" s="22">
        <v>0</v>
      </c>
      <c r="F41" s="8">
        <v>0</v>
      </c>
      <c r="G41" s="7">
        <v>14000000</v>
      </c>
      <c r="H41" s="7">
        <v>0</v>
      </c>
      <c r="I41" s="7">
        <v>0</v>
      </c>
      <c r="J41" s="8">
        <v>0</v>
      </c>
    </row>
    <row r="42" spans="1:10" ht="24" x14ac:dyDescent="0.25">
      <c r="A42" s="17">
        <v>4316016</v>
      </c>
      <c r="B42" s="20" t="s">
        <v>54</v>
      </c>
      <c r="C42" s="7">
        <v>0</v>
      </c>
      <c r="D42" s="7">
        <v>0</v>
      </c>
      <c r="E42" s="22">
        <v>0</v>
      </c>
      <c r="F42" s="8">
        <v>0</v>
      </c>
      <c r="G42" s="7">
        <v>18000000</v>
      </c>
      <c r="H42" s="7">
        <v>0</v>
      </c>
      <c r="I42" s="7">
        <v>0</v>
      </c>
      <c r="J42" s="8">
        <v>0</v>
      </c>
    </row>
    <row r="43" spans="1:10" x14ac:dyDescent="0.25">
      <c r="A43" s="17">
        <v>4316030</v>
      </c>
      <c r="B43" s="20" t="s">
        <v>28</v>
      </c>
      <c r="C43" s="7">
        <v>75131090</v>
      </c>
      <c r="D43" s="7">
        <v>18136996</v>
      </c>
      <c r="E43" s="22">
        <v>13658851</v>
      </c>
      <c r="F43" s="8">
        <f t="shared" si="2"/>
        <v>0.75309334577787856</v>
      </c>
      <c r="G43" s="7">
        <v>147400</v>
      </c>
      <c r="H43" s="7">
        <v>0</v>
      </c>
      <c r="I43" s="7">
        <v>0</v>
      </c>
      <c r="J43" s="8">
        <v>0</v>
      </c>
    </row>
    <row r="44" spans="1:10" x14ac:dyDescent="0.25">
      <c r="A44" s="17">
        <v>4317310</v>
      </c>
      <c r="B44" s="20" t="s">
        <v>29</v>
      </c>
      <c r="C44" s="7">
        <v>0</v>
      </c>
      <c r="D44" s="7">
        <v>0</v>
      </c>
      <c r="E44" s="22">
        <v>0</v>
      </c>
      <c r="F44" s="8">
        <v>0</v>
      </c>
      <c r="G44" s="7">
        <v>8886000</v>
      </c>
      <c r="H44" s="7">
        <v>0</v>
      </c>
      <c r="I44" s="7">
        <v>0</v>
      </c>
      <c r="J44" s="8">
        <v>0</v>
      </c>
    </row>
    <row r="45" spans="1:10" ht="72" x14ac:dyDescent="0.25">
      <c r="A45" s="17">
        <v>4317691</v>
      </c>
      <c r="B45" s="20" t="s">
        <v>30</v>
      </c>
      <c r="C45" s="7">
        <v>0</v>
      </c>
      <c r="D45" s="7">
        <v>0</v>
      </c>
      <c r="E45" s="22">
        <v>0</v>
      </c>
      <c r="F45" s="8">
        <v>0</v>
      </c>
      <c r="G45" s="7">
        <v>10000000</v>
      </c>
      <c r="H45" s="7">
        <v>240000</v>
      </c>
      <c r="I45" s="22">
        <v>234610</v>
      </c>
      <c r="J45" s="8">
        <f t="shared" si="4"/>
        <v>0.97754166666666664</v>
      </c>
    </row>
    <row r="46" spans="1:10" s="1" customFormat="1" ht="22.5" customHeight="1" x14ac:dyDescent="0.25">
      <c r="A46" s="9" t="s">
        <v>31</v>
      </c>
      <c r="B46" s="9" t="s">
        <v>32</v>
      </c>
      <c r="C46" s="5">
        <f>SUM(C9:C45)</f>
        <v>2723912204</v>
      </c>
      <c r="D46" s="5">
        <f>SUM(D9:D44)</f>
        <v>641921166</v>
      </c>
      <c r="E46" s="24">
        <f>SUM(E9:E44)</f>
        <v>566345400</v>
      </c>
      <c r="F46" s="6">
        <f t="shared" si="2"/>
        <v>0.8822662812772869</v>
      </c>
      <c r="G46" s="5">
        <f>SUM(G9:G45)</f>
        <v>244693600</v>
      </c>
      <c r="H46" s="5">
        <f t="shared" ref="H46:I46" si="5">SUM(H9:H45)</f>
        <v>402000</v>
      </c>
      <c r="I46" s="5">
        <f t="shared" si="5"/>
        <v>341610</v>
      </c>
      <c r="J46" s="6">
        <f t="shared" si="4"/>
        <v>0.84977611940298503</v>
      </c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16EC-9B24-4D29-B9D1-E87577870E5F}">
  <dimension ref="A1:J46"/>
  <sheetViews>
    <sheetView view="pageBreakPreview" topLeftCell="A41" zoomScale="110" zoomScaleNormal="110" zoomScaleSheetLayoutView="110" workbookViewId="0">
      <selection activeCell="E14" sqref="E14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57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0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1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4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2723912204</v>
      </c>
      <c r="D7" s="5">
        <f t="shared" si="0"/>
        <v>443439051</v>
      </c>
      <c r="E7" s="5">
        <f t="shared" si="0"/>
        <v>362692327</v>
      </c>
      <c r="F7" s="6">
        <f>E7/D7</f>
        <v>0.81790795416437057</v>
      </c>
      <c r="G7" s="5">
        <f t="shared" ref="G7" si="1">G8</f>
        <v>244693600</v>
      </c>
      <c r="H7" s="5">
        <f t="shared" si="0"/>
        <v>220000</v>
      </c>
      <c r="I7" s="5">
        <f t="shared" si="0"/>
        <v>81018</v>
      </c>
      <c r="J7" s="6">
        <f>I7/H7</f>
        <v>0.36826363636363635</v>
      </c>
    </row>
    <row r="8" spans="1:10" x14ac:dyDescent="0.25">
      <c r="A8" s="15">
        <v>4310000</v>
      </c>
      <c r="B8" s="20" t="s">
        <v>7</v>
      </c>
      <c r="C8" s="7">
        <f>C46</f>
        <v>2723912204</v>
      </c>
      <c r="D8" s="7">
        <f>D46</f>
        <v>443439051</v>
      </c>
      <c r="E8" s="7">
        <f>E46</f>
        <v>362692327</v>
      </c>
      <c r="F8" s="8">
        <f t="shared" ref="F8:F46" si="2">E8/D8</f>
        <v>0.81790795416437057</v>
      </c>
      <c r="G8" s="7">
        <f t="shared" ref="G8" si="3">G46</f>
        <v>244693600</v>
      </c>
      <c r="H8" s="7">
        <f>H46</f>
        <v>220000</v>
      </c>
      <c r="I8" s="7">
        <f>I46</f>
        <v>81018</v>
      </c>
      <c r="J8" s="8">
        <f t="shared" ref="J8:J46" si="4">I8/H8</f>
        <v>0.36826363636363635</v>
      </c>
    </row>
    <row r="9" spans="1:10" ht="24" x14ac:dyDescent="0.25">
      <c r="A9" s="17">
        <v>4310160</v>
      </c>
      <c r="B9" s="20" t="s">
        <v>8</v>
      </c>
      <c r="C9" s="7">
        <v>133668352</v>
      </c>
      <c r="D9" s="7">
        <v>21909596</v>
      </c>
      <c r="E9" s="7">
        <v>19103324</v>
      </c>
      <c r="F9" s="8">
        <f t="shared" si="2"/>
        <v>0.8719158491101342</v>
      </c>
      <c r="G9" s="7">
        <v>5870000</v>
      </c>
      <c r="H9" s="7">
        <v>0</v>
      </c>
      <c r="I9" s="7">
        <v>0</v>
      </c>
      <c r="J9" s="8">
        <v>0</v>
      </c>
    </row>
    <row r="10" spans="1:10" ht="21.75" customHeight="1" x14ac:dyDescent="0.25">
      <c r="A10" s="17">
        <v>4311010</v>
      </c>
      <c r="B10" s="20" t="s">
        <v>9</v>
      </c>
      <c r="C10" s="7">
        <v>745731320</v>
      </c>
      <c r="D10" s="7">
        <v>108822290</v>
      </c>
      <c r="E10" s="7">
        <v>96191781</v>
      </c>
      <c r="F10" s="8">
        <f t="shared" si="2"/>
        <v>0.8839345413517764</v>
      </c>
      <c r="G10" s="7">
        <v>62652271</v>
      </c>
      <c r="H10" s="7">
        <v>0</v>
      </c>
      <c r="I10" s="7">
        <v>0</v>
      </c>
      <c r="J10" s="8">
        <v>0</v>
      </c>
    </row>
    <row r="11" spans="1:10" ht="24" x14ac:dyDescent="0.25">
      <c r="A11" s="17">
        <v>4311021</v>
      </c>
      <c r="B11" s="20" t="s">
        <v>46</v>
      </c>
      <c r="C11" s="7">
        <v>711103969</v>
      </c>
      <c r="D11" s="7">
        <v>148154420</v>
      </c>
      <c r="E11" s="7">
        <v>106816435</v>
      </c>
      <c r="F11" s="8">
        <f t="shared" si="2"/>
        <v>0.72098041354419262</v>
      </c>
      <c r="G11" s="7">
        <v>50879320</v>
      </c>
      <c r="H11" s="7">
        <v>0</v>
      </c>
      <c r="I11" s="7">
        <v>0</v>
      </c>
      <c r="J11" s="8">
        <v>0</v>
      </c>
    </row>
    <row r="12" spans="1:10" ht="36" x14ac:dyDescent="0.25">
      <c r="A12" s="17">
        <v>4311022</v>
      </c>
      <c r="B12" s="20" t="s">
        <v>47</v>
      </c>
      <c r="C12" s="7">
        <v>35458200</v>
      </c>
      <c r="D12" s="7">
        <v>9327790</v>
      </c>
      <c r="E12" s="7">
        <v>5579605</v>
      </c>
      <c r="F12" s="8">
        <f t="shared" si="2"/>
        <v>0.59817009173662783</v>
      </c>
      <c r="G12" s="7">
        <v>700848</v>
      </c>
      <c r="H12" s="7">
        <v>0</v>
      </c>
      <c r="I12" s="7">
        <v>0</v>
      </c>
      <c r="J12" s="8">
        <v>0</v>
      </c>
    </row>
    <row r="13" spans="1:10" ht="30" customHeight="1" x14ac:dyDescent="0.25">
      <c r="A13" s="17">
        <v>4311031</v>
      </c>
      <c r="B13" s="20" t="s">
        <v>46</v>
      </c>
      <c r="C13" s="7">
        <v>603387460</v>
      </c>
      <c r="D13" s="7">
        <v>81299900</v>
      </c>
      <c r="E13" s="7">
        <v>79828693</v>
      </c>
      <c r="F13" s="8">
        <f t="shared" si="2"/>
        <v>0.98190395068136616</v>
      </c>
      <c r="G13" s="7">
        <v>0</v>
      </c>
      <c r="H13" s="7">
        <v>0</v>
      </c>
      <c r="I13" s="7">
        <v>0</v>
      </c>
      <c r="J13" s="8">
        <v>0</v>
      </c>
    </row>
    <row r="14" spans="1:10" ht="36" x14ac:dyDescent="0.25">
      <c r="A14" s="17">
        <v>4311032</v>
      </c>
      <c r="B14" s="20" t="s">
        <v>47</v>
      </c>
      <c r="C14" s="7">
        <v>40301200</v>
      </c>
      <c r="D14" s="7">
        <v>5403300</v>
      </c>
      <c r="E14" s="7">
        <v>5403300</v>
      </c>
      <c r="F14" s="8">
        <f t="shared" si="2"/>
        <v>1</v>
      </c>
      <c r="G14" s="7">
        <v>0</v>
      </c>
      <c r="H14" s="7">
        <v>0</v>
      </c>
      <c r="I14" s="7">
        <v>0</v>
      </c>
      <c r="J14" s="8">
        <v>0</v>
      </c>
    </row>
    <row r="15" spans="1:10" ht="24" x14ac:dyDescent="0.25">
      <c r="A15" s="17">
        <v>4311070</v>
      </c>
      <c r="B15" s="20" t="s">
        <v>10</v>
      </c>
      <c r="C15" s="7">
        <v>78903900</v>
      </c>
      <c r="D15" s="7">
        <v>10570000</v>
      </c>
      <c r="E15" s="7">
        <v>7933975</v>
      </c>
      <c r="F15" s="8">
        <f t="shared" si="2"/>
        <v>0.75061258278145693</v>
      </c>
      <c r="G15" s="7">
        <v>4425428</v>
      </c>
      <c r="H15" s="7">
        <v>0</v>
      </c>
      <c r="I15" s="7">
        <v>0</v>
      </c>
      <c r="J15" s="8">
        <v>0</v>
      </c>
    </row>
    <row r="16" spans="1:10" x14ac:dyDescent="0.25">
      <c r="A16" s="17">
        <v>4311080</v>
      </c>
      <c r="B16" s="20" t="s">
        <v>45</v>
      </c>
      <c r="C16" s="7">
        <v>94994700</v>
      </c>
      <c r="D16" s="7">
        <v>15518200</v>
      </c>
      <c r="E16" s="7">
        <v>13901993</v>
      </c>
      <c r="F16" s="8">
        <f t="shared" si="2"/>
        <v>0.89585087187947054</v>
      </c>
      <c r="G16" s="7">
        <v>0</v>
      </c>
      <c r="H16" s="7">
        <v>0</v>
      </c>
      <c r="I16" s="7">
        <v>0</v>
      </c>
      <c r="J16" s="8">
        <v>0</v>
      </c>
    </row>
    <row r="17" spans="1:10" ht="15.75" customHeight="1" x14ac:dyDescent="0.25">
      <c r="A17" s="17">
        <v>4311141</v>
      </c>
      <c r="B17" s="20" t="s">
        <v>11</v>
      </c>
      <c r="C17" s="7">
        <v>48939000</v>
      </c>
      <c r="D17" s="7">
        <v>8537890</v>
      </c>
      <c r="E17" s="7">
        <v>4919868</v>
      </c>
      <c r="F17" s="8">
        <v>0</v>
      </c>
      <c r="G17" s="7">
        <v>0</v>
      </c>
      <c r="H17" s="7">
        <v>0</v>
      </c>
      <c r="I17" s="7">
        <v>0</v>
      </c>
      <c r="J17" s="8">
        <v>0</v>
      </c>
    </row>
    <row r="18" spans="1:10" ht="26.25" customHeight="1" x14ac:dyDescent="0.25">
      <c r="A18" s="17">
        <v>4311142</v>
      </c>
      <c r="B18" s="20" t="s">
        <v>12</v>
      </c>
      <c r="C18" s="7">
        <v>85100</v>
      </c>
      <c r="D18" s="7">
        <v>0</v>
      </c>
      <c r="E18" s="7">
        <v>0</v>
      </c>
      <c r="F18" s="8">
        <v>0</v>
      </c>
      <c r="G18" s="7">
        <v>1000000</v>
      </c>
      <c r="H18" s="7">
        <v>0</v>
      </c>
      <c r="I18" s="7">
        <v>0</v>
      </c>
      <c r="J18" s="8">
        <v>0</v>
      </c>
    </row>
    <row r="19" spans="1:10" ht="24" x14ac:dyDescent="0.25">
      <c r="A19" s="17">
        <v>4311151</v>
      </c>
      <c r="B19" s="20" t="s">
        <v>48</v>
      </c>
      <c r="C19" s="7">
        <v>5290860</v>
      </c>
      <c r="D19" s="7">
        <v>1036790</v>
      </c>
      <c r="E19" s="7">
        <v>332147</v>
      </c>
      <c r="F19" s="8">
        <f t="shared" si="2"/>
        <v>0.32036092169098851</v>
      </c>
      <c r="G19" s="7">
        <v>0</v>
      </c>
      <c r="H19" s="7">
        <v>0</v>
      </c>
      <c r="I19" s="7">
        <v>0</v>
      </c>
      <c r="J19" s="8">
        <v>0</v>
      </c>
    </row>
    <row r="20" spans="1:10" ht="30" customHeight="1" x14ac:dyDescent="0.25">
      <c r="A20" s="17">
        <v>4311152</v>
      </c>
      <c r="B20" s="20" t="s">
        <v>49</v>
      </c>
      <c r="C20" s="7">
        <v>1499040</v>
      </c>
      <c r="D20" s="7">
        <v>200900</v>
      </c>
      <c r="E20" s="7">
        <v>200900</v>
      </c>
      <c r="F20" s="8">
        <f t="shared" si="2"/>
        <v>1</v>
      </c>
      <c r="G20" s="7">
        <v>0</v>
      </c>
      <c r="H20" s="7">
        <v>0</v>
      </c>
      <c r="I20" s="7">
        <v>0</v>
      </c>
      <c r="J20" s="8">
        <v>0</v>
      </c>
    </row>
    <row r="21" spans="1:10" ht="36" x14ac:dyDescent="0.25">
      <c r="A21" s="17">
        <v>4311200</v>
      </c>
      <c r="B21" s="20" t="s">
        <v>50</v>
      </c>
      <c r="C21" s="7">
        <v>4581100</v>
      </c>
      <c r="D21" s="7">
        <v>453800</v>
      </c>
      <c r="E21" s="7">
        <v>57947</v>
      </c>
      <c r="F21" s="8">
        <v>0</v>
      </c>
      <c r="G21" s="7">
        <v>0</v>
      </c>
      <c r="H21" s="7">
        <v>0</v>
      </c>
      <c r="I21" s="7">
        <v>0</v>
      </c>
      <c r="J21" s="8">
        <v>0</v>
      </c>
    </row>
    <row r="22" spans="1:10" ht="24" x14ac:dyDescent="0.25">
      <c r="A22" s="17">
        <v>4313031</v>
      </c>
      <c r="B22" s="20" t="s">
        <v>51</v>
      </c>
      <c r="C22" s="7">
        <v>0</v>
      </c>
      <c r="D22" s="7">
        <v>0</v>
      </c>
      <c r="E22" s="7">
        <v>0</v>
      </c>
      <c r="F22" s="8">
        <v>0</v>
      </c>
      <c r="G22" s="7">
        <v>180000</v>
      </c>
      <c r="H22" s="7">
        <v>0</v>
      </c>
      <c r="I22" s="7">
        <v>0</v>
      </c>
      <c r="J22" s="8">
        <v>0</v>
      </c>
    </row>
    <row r="23" spans="1:10" ht="24" x14ac:dyDescent="0.25">
      <c r="A23" s="17">
        <v>4313105</v>
      </c>
      <c r="B23" s="20" t="s">
        <v>13</v>
      </c>
      <c r="C23" s="7">
        <v>18241969</v>
      </c>
      <c r="D23" s="7">
        <v>2373500</v>
      </c>
      <c r="E23" s="7">
        <v>1692758</v>
      </c>
      <c r="F23" s="8">
        <f t="shared" si="2"/>
        <v>0.71319064672424692</v>
      </c>
      <c r="G23" s="7">
        <v>8165000</v>
      </c>
      <c r="H23" s="7">
        <v>0</v>
      </c>
      <c r="I23" s="7">
        <v>0</v>
      </c>
      <c r="J23" s="8">
        <v>0</v>
      </c>
    </row>
    <row r="24" spans="1:10" ht="48" x14ac:dyDescent="0.25">
      <c r="A24" s="17">
        <v>4313111</v>
      </c>
      <c r="B24" s="20" t="s">
        <v>33</v>
      </c>
      <c r="C24" s="7">
        <v>52000</v>
      </c>
      <c r="D24" s="7">
        <v>0</v>
      </c>
      <c r="E24" s="7">
        <v>0</v>
      </c>
      <c r="F24" s="8">
        <v>0</v>
      </c>
      <c r="G24" s="7">
        <v>0</v>
      </c>
      <c r="H24" s="7">
        <v>0</v>
      </c>
      <c r="I24" s="7">
        <v>0</v>
      </c>
      <c r="J24" s="8">
        <v>0</v>
      </c>
    </row>
    <row r="25" spans="1:10" ht="24" x14ac:dyDescent="0.25">
      <c r="A25" s="17">
        <v>4313121</v>
      </c>
      <c r="B25" s="20" t="s">
        <v>53</v>
      </c>
      <c r="C25" s="7">
        <v>6607418</v>
      </c>
      <c r="D25" s="7">
        <v>1046250</v>
      </c>
      <c r="E25" s="7">
        <v>898762</v>
      </c>
      <c r="F25" s="8">
        <f t="shared" si="2"/>
        <v>0.859031780167264</v>
      </c>
      <c r="G25" s="7">
        <v>300000</v>
      </c>
      <c r="H25" s="7">
        <v>0</v>
      </c>
      <c r="I25" s="7">
        <v>0</v>
      </c>
      <c r="J25" s="8">
        <v>0</v>
      </c>
    </row>
    <row r="26" spans="1:10" x14ac:dyDescent="0.25">
      <c r="A26" s="17">
        <v>4313123</v>
      </c>
      <c r="B26" s="20" t="s">
        <v>14</v>
      </c>
      <c r="C26" s="7">
        <v>288500</v>
      </c>
      <c r="D26" s="7">
        <v>0</v>
      </c>
      <c r="E26" s="7">
        <v>0</v>
      </c>
      <c r="F26" s="8">
        <v>0</v>
      </c>
      <c r="G26" s="7"/>
      <c r="H26" s="7">
        <v>0</v>
      </c>
      <c r="I26" s="7">
        <v>0</v>
      </c>
      <c r="J26" s="8">
        <v>0</v>
      </c>
    </row>
    <row r="27" spans="1:10" x14ac:dyDescent="0.25">
      <c r="A27" s="17">
        <v>4313132</v>
      </c>
      <c r="B27" s="20" t="s">
        <v>15</v>
      </c>
      <c r="C27" s="7">
        <v>16792758</v>
      </c>
      <c r="D27" s="7">
        <v>2273500</v>
      </c>
      <c r="E27" s="7">
        <v>2097640</v>
      </c>
      <c r="F27" s="8">
        <f t="shared" si="2"/>
        <v>0.92264789971409722</v>
      </c>
      <c r="G27" s="7">
        <v>600000</v>
      </c>
      <c r="H27" s="7">
        <v>0</v>
      </c>
      <c r="I27" s="7">
        <v>0</v>
      </c>
      <c r="J27" s="8">
        <v>0</v>
      </c>
    </row>
    <row r="28" spans="1:10" x14ac:dyDescent="0.25">
      <c r="A28" s="17">
        <v>4313133</v>
      </c>
      <c r="B28" s="20" t="s">
        <v>16</v>
      </c>
      <c r="C28" s="7">
        <v>24500</v>
      </c>
      <c r="D28" s="7">
        <v>0</v>
      </c>
      <c r="E28" s="7">
        <v>0</v>
      </c>
      <c r="F28" s="8">
        <v>0</v>
      </c>
      <c r="G28" s="7">
        <v>0</v>
      </c>
      <c r="H28" s="7">
        <v>0</v>
      </c>
      <c r="I28" s="7">
        <v>0</v>
      </c>
      <c r="J28" s="8">
        <v>0</v>
      </c>
    </row>
    <row r="29" spans="1:10" ht="36" x14ac:dyDescent="0.25">
      <c r="A29" s="17">
        <v>4313192</v>
      </c>
      <c r="B29" s="20" t="s">
        <v>17</v>
      </c>
      <c r="C29" s="7">
        <v>291800</v>
      </c>
      <c r="D29" s="7">
        <v>15000</v>
      </c>
      <c r="E29" s="7">
        <v>0</v>
      </c>
      <c r="F29" s="8">
        <v>0</v>
      </c>
      <c r="G29" s="7">
        <v>0</v>
      </c>
      <c r="H29" s="7">
        <v>0</v>
      </c>
      <c r="I29" s="7">
        <v>0</v>
      </c>
      <c r="J29" s="8">
        <v>0</v>
      </c>
    </row>
    <row r="30" spans="1:10" x14ac:dyDescent="0.25">
      <c r="A30" s="17">
        <v>4313210</v>
      </c>
      <c r="B30" s="20" t="s">
        <v>18</v>
      </c>
      <c r="C30" s="7">
        <v>60000</v>
      </c>
      <c r="D30" s="7">
        <v>0</v>
      </c>
      <c r="E30" s="7">
        <v>0</v>
      </c>
      <c r="F30" s="8">
        <v>0</v>
      </c>
      <c r="G30" s="7">
        <v>0</v>
      </c>
      <c r="H30" s="7">
        <v>0</v>
      </c>
      <c r="I30" s="7">
        <v>0</v>
      </c>
      <c r="J30" s="8">
        <v>0</v>
      </c>
    </row>
    <row r="31" spans="1:10" ht="24" x14ac:dyDescent="0.25">
      <c r="A31" s="17">
        <v>4313141</v>
      </c>
      <c r="B31" s="20" t="s">
        <v>52</v>
      </c>
      <c r="C31" s="7">
        <v>6425900</v>
      </c>
      <c r="D31" s="7">
        <v>1048600</v>
      </c>
      <c r="E31" s="7">
        <v>422167</v>
      </c>
      <c r="F31" s="8">
        <f t="shared" si="2"/>
        <v>0.40260061033759298</v>
      </c>
      <c r="G31" s="7">
        <v>0</v>
      </c>
      <c r="H31" s="7">
        <v>0</v>
      </c>
      <c r="I31" s="7">
        <v>0</v>
      </c>
      <c r="J31" s="8">
        <v>0</v>
      </c>
    </row>
    <row r="32" spans="1:10" ht="24" x14ac:dyDescent="0.25">
      <c r="A32" s="17">
        <v>4313242</v>
      </c>
      <c r="B32" s="20" t="s">
        <v>19</v>
      </c>
      <c r="C32" s="7">
        <v>6896300</v>
      </c>
      <c r="D32" s="7">
        <v>1195800</v>
      </c>
      <c r="E32" s="7">
        <v>119747</v>
      </c>
      <c r="F32" s="8">
        <f t="shared" si="2"/>
        <v>0.10013965546077939</v>
      </c>
      <c r="G32" s="7">
        <v>0</v>
      </c>
      <c r="H32" s="7">
        <v>0</v>
      </c>
      <c r="I32" s="7">
        <v>0</v>
      </c>
      <c r="J32" s="8">
        <v>0</v>
      </c>
    </row>
    <row r="33" spans="1:10" x14ac:dyDescent="0.25">
      <c r="A33" s="17">
        <v>4314010</v>
      </c>
      <c r="B33" s="20" t="s">
        <v>20</v>
      </c>
      <c r="C33" s="7">
        <v>4248900</v>
      </c>
      <c r="D33" s="7">
        <v>499300</v>
      </c>
      <c r="E33" s="7">
        <v>425754</v>
      </c>
      <c r="F33" s="8">
        <f t="shared" si="2"/>
        <v>0.85270178249549367</v>
      </c>
      <c r="G33" s="7">
        <v>0</v>
      </c>
      <c r="H33" s="7">
        <v>0</v>
      </c>
      <c r="I33" s="7">
        <v>0</v>
      </c>
      <c r="J33" s="8">
        <v>0</v>
      </c>
    </row>
    <row r="34" spans="1:10" x14ac:dyDescent="0.25">
      <c r="A34" s="17">
        <v>4314030</v>
      </c>
      <c r="B34" s="20" t="s">
        <v>21</v>
      </c>
      <c r="C34" s="7">
        <v>27279550</v>
      </c>
      <c r="D34" s="7">
        <v>4132700</v>
      </c>
      <c r="E34" s="7">
        <v>3443080</v>
      </c>
      <c r="F34" s="8">
        <f t="shared" si="2"/>
        <v>0.83313088295787263</v>
      </c>
      <c r="G34" s="7">
        <v>1600000</v>
      </c>
      <c r="H34" s="7">
        <v>0</v>
      </c>
      <c r="I34" s="7">
        <v>0</v>
      </c>
      <c r="J34" s="8">
        <v>0</v>
      </c>
    </row>
    <row r="35" spans="1:10" ht="24" x14ac:dyDescent="0.25">
      <c r="A35" s="17">
        <v>4314060</v>
      </c>
      <c r="B35" s="20" t="s">
        <v>22</v>
      </c>
      <c r="C35" s="7">
        <v>6349356</v>
      </c>
      <c r="D35" s="7">
        <v>1012900</v>
      </c>
      <c r="E35" s="7">
        <v>616064</v>
      </c>
      <c r="F35" s="8">
        <f t="shared" si="2"/>
        <v>0.60821798795537563</v>
      </c>
      <c r="G35" s="7">
        <v>1520000</v>
      </c>
      <c r="H35" s="7">
        <v>0</v>
      </c>
      <c r="I35" s="7">
        <v>0</v>
      </c>
      <c r="J35" s="8">
        <v>0</v>
      </c>
    </row>
    <row r="36" spans="1:10" ht="24" x14ac:dyDescent="0.25">
      <c r="A36" s="17">
        <v>4314081</v>
      </c>
      <c r="B36" s="20" t="s">
        <v>23</v>
      </c>
      <c r="C36" s="7">
        <v>2758550</v>
      </c>
      <c r="D36" s="7">
        <v>421200</v>
      </c>
      <c r="E36" s="7">
        <v>325791</v>
      </c>
      <c r="F36" s="8">
        <f t="shared" si="2"/>
        <v>0.77348290598290603</v>
      </c>
      <c r="G36" s="7">
        <v>80000</v>
      </c>
      <c r="H36" s="7">
        <v>0</v>
      </c>
      <c r="I36" s="7">
        <v>0</v>
      </c>
      <c r="J36" s="8">
        <v>0</v>
      </c>
    </row>
    <row r="37" spans="1:10" x14ac:dyDescent="0.25">
      <c r="A37" s="17">
        <v>4314082</v>
      </c>
      <c r="B37" s="20" t="s">
        <v>24</v>
      </c>
      <c r="C37" s="7">
        <v>586900</v>
      </c>
      <c r="D37" s="7">
        <v>48900</v>
      </c>
      <c r="E37" s="7">
        <v>0</v>
      </c>
      <c r="F37" s="8">
        <v>0</v>
      </c>
      <c r="G37" s="7">
        <v>0</v>
      </c>
      <c r="H37" s="7">
        <v>0</v>
      </c>
      <c r="I37" s="7">
        <v>0</v>
      </c>
      <c r="J37" s="8">
        <v>0</v>
      </c>
    </row>
    <row r="38" spans="1:10" ht="24" x14ac:dyDescent="0.25">
      <c r="A38" s="17">
        <v>4315031</v>
      </c>
      <c r="B38" s="20" t="s">
        <v>25</v>
      </c>
      <c r="C38" s="7">
        <v>43244112</v>
      </c>
      <c r="D38" s="7">
        <v>6105450</v>
      </c>
      <c r="E38" s="7">
        <v>5242683</v>
      </c>
      <c r="F38" s="8">
        <f t="shared" si="2"/>
        <v>0.85868904011989289</v>
      </c>
      <c r="G38" s="7">
        <v>0</v>
      </c>
      <c r="H38" s="7">
        <v>0</v>
      </c>
      <c r="I38" s="7">
        <v>0</v>
      </c>
      <c r="J38" s="8">
        <v>0</v>
      </c>
    </row>
    <row r="39" spans="1:10" ht="36" x14ac:dyDescent="0.25">
      <c r="A39" s="17">
        <v>4315061</v>
      </c>
      <c r="B39" s="20" t="s">
        <v>26</v>
      </c>
      <c r="C39" s="7">
        <v>90000</v>
      </c>
      <c r="D39" s="7">
        <v>6600</v>
      </c>
      <c r="E39" s="7">
        <v>0</v>
      </c>
      <c r="F39" s="8">
        <v>0</v>
      </c>
      <c r="G39" s="7">
        <v>0</v>
      </c>
      <c r="H39" s="7">
        <v>0</v>
      </c>
      <c r="I39" s="7">
        <v>0</v>
      </c>
      <c r="J39" s="8">
        <v>0</v>
      </c>
    </row>
    <row r="40" spans="1:10" ht="17.25" customHeight="1" x14ac:dyDescent="0.25">
      <c r="A40" s="17">
        <v>4316011</v>
      </c>
      <c r="B40" s="20" t="s">
        <v>27</v>
      </c>
      <c r="C40" s="7">
        <v>4598400</v>
      </c>
      <c r="D40" s="7">
        <v>636367</v>
      </c>
      <c r="E40" s="7">
        <v>0</v>
      </c>
      <c r="F40" s="8">
        <v>0</v>
      </c>
      <c r="G40" s="7">
        <v>55687333</v>
      </c>
      <c r="H40" s="7">
        <v>0</v>
      </c>
      <c r="I40" s="7">
        <v>0</v>
      </c>
      <c r="J40" s="8">
        <v>0</v>
      </c>
    </row>
    <row r="41" spans="1:10" x14ac:dyDescent="0.25">
      <c r="A41" s="17">
        <v>4316015</v>
      </c>
      <c r="B41" s="20" t="s">
        <v>38</v>
      </c>
      <c r="C41" s="7">
        <v>0</v>
      </c>
      <c r="D41" s="7">
        <v>0</v>
      </c>
      <c r="E41" s="7">
        <v>0</v>
      </c>
      <c r="F41" s="8">
        <v>0</v>
      </c>
      <c r="G41" s="7">
        <v>14000000</v>
      </c>
      <c r="H41" s="7">
        <v>0</v>
      </c>
      <c r="I41" s="7">
        <v>0</v>
      </c>
      <c r="J41" s="8">
        <v>0</v>
      </c>
    </row>
    <row r="42" spans="1:10" ht="24" x14ac:dyDescent="0.25">
      <c r="A42" s="17">
        <v>4316016</v>
      </c>
      <c r="B42" s="20" t="s">
        <v>54</v>
      </c>
      <c r="C42" s="7">
        <v>0</v>
      </c>
      <c r="D42" s="7">
        <v>0</v>
      </c>
      <c r="E42" s="7">
        <v>0</v>
      </c>
      <c r="F42" s="8">
        <v>0</v>
      </c>
      <c r="G42" s="7">
        <v>18000000</v>
      </c>
      <c r="H42" s="7">
        <v>0</v>
      </c>
      <c r="I42" s="7">
        <v>0</v>
      </c>
      <c r="J42" s="8">
        <v>0</v>
      </c>
    </row>
    <row r="43" spans="1:10" x14ac:dyDescent="0.25">
      <c r="A43" s="17">
        <v>4316030</v>
      </c>
      <c r="B43" s="20" t="s">
        <v>28</v>
      </c>
      <c r="C43" s="7">
        <v>75131090</v>
      </c>
      <c r="D43" s="7">
        <v>11388108</v>
      </c>
      <c r="E43" s="7">
        <v>7137913</v>
      </c>
      <c r="F43" s="8">
        <f t="shared" si="2"/>
        <v>0.62678655664312277</v>
      </c>
      <c r="G43" s="7">
        <v>147400</v>
      </c>
      <c r="H43" s="7">
        <v>0</v>
      </c>
      <c r="I43" s="7">
        <v>0</v>
      </c>
      <c r="J43" s="8">
        <v>0</v>
      </c>
    </row>
    <row r="44" spans="1:10" x14ac:dyDescent="0.25">
      <c r="A44" s="17">
        <v>4317310</v>
      </c>
      <c r="B44" s="20" t="s">
        <v>29</v>
      </c>
      <c r="C44" s="7">
        <v>0</v>
      </c>
      <c r="D44" s="7">
        <v>0</v>
      </c>
      <c r="E44" s="7">
        <v>0</v>
      </c>
      <c r="F44" s="8">
        <v>0</v>
      </c>
      <c r="G44" s="7">
        <v>8886000</v>
      </c>
      <c r="H44" s="7">
        <v>0</v>
      </c>
      <c r="I44" s="7">
        <v>0</v>
      </c>
      <c r="J44" s="8">
        <v>0</v>
      </c>
    </row>
    <row r="45" spans="1:10" ht="72" x14ac:dyDescent="0.25">
      <c r="A45" s="17">
        <v>4317691</v>
      </c>
      <c r="B45" s="20" t="s">
        <v>30</v>
      </c>
      <c r="C45" s="7">
        <v>0</v>
      </c>
      <c r="D45" s="7">
        <v>0</v>
      </c>
      <c r="E45" s="7">
        <v>0</v>
      </c>
      <c r="F45" s="8">
        <v>0</v>
      </c>
      <c r="G45" s="7">
        <v>10000000</v>
      </c>
      <c r="H45" s="7">
        <v>220000</v>
      </c>
      <c r="I45" s="7">
        <v>81018</v>
      </c>
      <c r="J45" s="8">
        <f t="shared" si="4"/>
        <v>0.36826363636363635</v>
      </c>
    </row>
    <row r="46" spans="1:10" s="1" customFormat="1" ht="22.5" customHeight="1" x14ac:dyDescent="0.25">
      <c r="A46" s="9" t="s">
        <v>31</v>
      </c>
      <c r="B46" s="9" t="s">
        <v>32</v>
      </c>
      <c r="C46" s="5">
        <f>SUM(C9:C45)</f>
        <v>2723912204</v>
      </c>
      <c r="D46" s="5">
        <f>SUM(D9:D44)</f>
        <v>443439051</v>
      </c>
      <c r="E46" s="5">
        <f>SUM(E9:E44)</f>
        <v>362692327</v>
      </c>
      <c r="F46" s="6">
        <f t="shared" si="2"/>
        <v>0.81790795416437057</v>
      </c>
      <c r="G46" s="5">
        <f>SUM(G9:G45)</f>
        <v>244693600</v>
      </c>
      <c r="H46" s="5">
        <f t="shared" ref="H46:I46" si="5">SUM(H9:H45)</f>
        <v>220000</v>
      </c>
      <c r="I46" s="5">
        <f t="shared" si="5"/>
        <v>81018</v>
      </c>
      <c r="J46" s="6">
        <f t="shared" si="4"/>
        <v>0.36826363636363635</v>
      </c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F753A-0F68-4ABC-BAE6-14FA2D0FD890}">
  <dimension ref="A1:J46"/>
  <sheetViews>
    <sheetView view="pageBreakPreview" zoomScale="110" zoomScaleNormal="110" zoomScaleSheetLayoutView="110" workbookViewId="0">
      <selection activeCell="E17" sqref="E17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0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1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4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" si="0">C8</f>
        <v>2723912204</v>
      </c>
      <c r="D7" s="5">
        <f t="shared" ref="D7:I7" si="1">D8</f>
        <v>232367283</v>
      </c>
      <c r="E7" s="5">
        <f t="shared" si="1"/>
        <v>155841511</v>
      </c>
      <c r="F7" s="6">
        <f>E7/D7</f>
        <v>0.6706689039351551</v>
      </c>
      <c r="G7" s="5">
        <f t="shared" ref="G7" si="2">G8</f>
        <v>244693600</v>
      </c>
      <c r="H7" s="5">
        <f t="shared" si="1"/>
        <v>200000</v>
      </c>
      <c r="I7" s="5">
        <f t="shared" si="1"/>
        <v>58800</v>
      </c>
      <c r="J7" s="6">
        <f>I7/H7</f>
        <v>0.29399999999999998</v>
      </c>
    </row>
    <row r="8" spans="1:10" x14ac:dyDescent="0.25">
      <c r="A8" s="15">
        <v>4310000</v>
      </c>
      <c r="B8" s="20" t="s">
        <v>7</v>
      </c>
      <c r="C8" s="7">
        <f>C46</f>
        <v>2723912204</v>
      </c>
      <c r="D8" s="7">
        <f>D46</f>
        <v>232367283</v>
      </c>
      <c r="E8" s="7">
        <f>E46</f>
        <v>155841511</v>
      </c>
      <c r="F8" s="8">
        <f t="shared" ref="F8:F46" si="3">E8/D8</f>
        <v>0.6706689039351551</v>
      </c>
      <c r="G8" s="7">
        <f t="shared" ref="G8" si="4">G46</f>
        <v>244693600</v>
      </c>
      <c r="H8" s="7">
        <f>H46</f>
        <v>200000</v>
      </c>
      <c r="I8" s="7">
        <f>I46</f>
        <v>58800</v>
      </c>
      <c r="J8" s="8">
        <f t="shared" ref="J8:J46" si="5">I8/H8</f>
        <v>0.29399999999999998</v>
      </c>
    </row>
    <row r="9" spans="1:10" ht="24" x14ac:dyDescent="0.25">
      <c r="A9" s="17">
        <v>4310160</v>
      </c>
      <c r="B9" s="20" t="s">
        <v>8</v>
      </c>
      <c r="C9" s="7">
        <v>133668352</v>
      </c>
      <c r="D9" s="7">
        <v>9933800</v>
      </c>
      <c r="E9" s="7">
        <v>8399485</v>
      </c>
      <c r="F9" s="8">
        <f t="shared" si="3"/>
        <v>0.84554601461676293</v>
      </c>
      <c r="G9" s="7">
        <v>5870000</v>
      </c>
      <c r="H9" s="7">
        <v>0</v>
      </c>
      <c r="I9" s="7">
        <v>0</v>
      </c>
      <c r="J9" s="8">
        <v>0</v>
      </c>
    </row>
    <row r="10" spans="1:10" ht="21.75" customHeight="1" x14ac:dyDescent="0.25">
      <c r="A10" s="17">
        <v>4311010</v>
      </c>
      <c r="B10" s="20" t="s">
        <v>9</v>
      </c>
      <c r="C10" s="7">
        <v>745731320</v>
      </c>
      <c r="D10" s="7">
        <v>53695690</v>
      </c>
      <c r="E10" s="7">
        <v>41480000</v>
      </c>
      <c r="F10" s="8">
        <f t="shared" si="3"/>
        <v>0.77250148010017194</v>
      </c>
      <c r="G10" s="7">
        <v>62652271</v>
      </c>
      <c r="H10" s="7">
        <v>0</v>
      </c>
      <c r="I10" s="7">
        <v>0</v>
      </c>
      <c r="J10" s="8">
        <v>0</v>
      </c>
    </row>
    <row r="11" spans="1:10" ht="24" x14ac:dyDescent="0.25">
      <c r="A11" s="17">
        <v>4311021</v>
      </c>
      <c r="B11" s="20" t="s">
        <v>46</v>
      </c>
      <c r="C11" s="7">
        <v>711103969</v>
      </c>
      <c r="D11" s="7">
        <v>92630720</v>
      </c>
      <c r="E11" s="7">
        <v>42915012</v>
      </c>
      <c r="F11" s="8">
        <f t="shared" si="3"/>
        <v>0.46329135733804078</v>
      </c>
      <c r="G11" s="7">
        <v>50879320</v>
      </c>
      <c r="H11" s="7">
        <v>0</v>
      </c>
      <c r="I11" s="7">
        <v>0</v>
      </c>
      <c r="J11" s="8">
        <v>0</v>
      </c>
    </row>
    <row r="12" spans="1:10" ht="36" x14ac:dyDescent="0.25">
      <c r="A12" s="17">
        <v>4311022</v>
      </c>
      <c r="B12" s="20" t="s">
        <v>47</v>
      </c>
      <c r="C12" s="7">
        <v>35458200</v>
      </c>
      <c r="D12" s="7">
        <v>6021790</v>
      </c>
      <c r="E12" s="7">
        <v>1995653</v>
      </c>
      <c r="F12" s="8">
        <f t="shared" si="3"/>
        <v>0.33140527982543394</v>
      </c>
      <c r="G12" s="7">
        <v>700848</v>
      </c>
      <c r="H12" s="7">
        <v>0</v>
      </c>
      <c r="I12" s="7">
        <v>0</v>
      </c>
      <c r="J12" s="8">
        <v>0</v>
      </c>
    </row>
    <row r="13" spans="1:10" ht="30" customHeight="1" x14ac:dyDescent="0.25">
      <c r="A13" s="17">
        <v>4311031</v>
      </c>
      <c r="B13" s="20" t="s">
        <v>46</v>
      </c>
      <c r="C13" s="7">
        <v>603387460</v>
      </c>
      <c r="D13" s="7">
        <v>38333500</v>
      </c>
      <c r="E13" s="7">
        <v>38333500</v>
      </c>
      <c r="F13" s="8">
        <f t="shared" si="3"/>
        <v>1</v>
      </c>
      <c r="G13" s="7">
        <v>0</v>
      </c>
      <c r="H13" s="7">
        <v>0</v>
      </c>
      <c r="I13" s="7">
        <v>0</v>
      </c>
      <c r="J13" s="8">
        <v>0</v>
      </c>
    </row>
    <row r="14" spans="1:10" ht="36" x14ac:dyDescent="0.25">
      <c r="A14" s="17">
        <v>4311032</v>
      </c>
      <c r="B14" s="20" t="s">
        <v>47</v>
      </c>
      <c r="C14" s="7">
        <v>40301200</v>
      </c>
      <c r="D14" s="7">
        <v>2613900</v>
      </c>
      <c r="E14" s="7">
        <v>2613900</v>
      </c>
      <c r="F14" s="8">
        <f t="shared" si="3"/>
        <v>1</v>
      </c>
      <c r="G14" s="7">
        <v>0</v>
      </c>
      <c r="H14" s="7">
        <v>0</v>
      </c>
      <c r="I14" s="7">
        <v>0</v>
      </c>
      <c r="J14" s="8">
        <v>0</v>
      </c>
    </row>
    <row r="15" spans="1:10" ht="24" x14ac:dyDescent="0.25">
      <c r="A15" s="17">
        <v>4311070</v>
      </c>
      <c r="B15" s="20" t="s">
        <v>10</v>
      </c>
      <c r="C15" s="7">
        <v>78903900</v>
      </c>
      <c r="D15" s="7">
        <v>4652830</v>
      </c>
      <c r="E15" s="7">
        <v>3357572</v>
      </c>
      <c r="F15" s="8">
        <f t="shared" si="3"/>
        <v>0.72161931555633885</v>
      </c>
      <c r="G15" s="7">
        <v>4425428</v>
      </c>
      <c r="H15" s="7">
        <v>0</v>
      </c>
      <c r="I15" s="7">
        <v>0</v>
      </c>
      <c r="J15" s="8">
        <v>0</v>
      </c>
    </row>
    <row r="16" spans="1:10" x14ac:dyDescent="0.25">
      <c r="A16" s="17">
        <v>4311080</v>
      </c>
      <c r="B16" s="20" t="s">
        <v>45</v>
      </c>
      <c r="C16" s="7">
        <v>94994700</v>
      </c>
      <c r="D16" s="7">
        <v>6143900</v>
      </c>
      <c r="E16" s="7">
        <f>5626099-6594</f>
        <v>5619505</v>
      </c>
      <c r="F16" s="8">
        <f t="shared" si="3"/>
        <v>0.91464786210713067</v>
      </c>
      <c r="G16" s="7">
        <v>0</v>
      </c>
      <c r="H16" s="7">
        <v>0</v>
      </c>
      <c r="I16" s="7">
        <v>0</v>
      </c>
      <c r="J16" s="8">
        <v>0</v>
      </c>
    </row>
    <row r="17" spans="1:10" ht="15.75" customHeight="1" x14ac:dyDescent="0.25">
      <c r="A17" s="17">
        <v>4311141</v>
      </c>
      <c r="B17" s="20" t="s">
        <v>11</v>
      </c>
      <c r="C17" s="7">
        <v>48939000</v>
      </c>
      <c r="D17" s="7">
        <v>3654680</v>
      </c>
      <c r="E17" s="7">
        <v>2294152</v>
      </c>
      <c r="F17" s="8">
        <v>0</v>
      </c>
      <c r="G17" s="7">
        <v>0</v>
      </c>
      <c r="H17" s="7">
        <v>0</v>
      </c>
      <c r="I17" s="7">
        <v>0</v>
      </c>
      <c r="J17" s="8">
        <v>0</v>
      </c>
    </row>
    <row r="18" spans="1:10" ht="26.25" customHeight="1" x14ac:dyDescent="0.25">
      <c r="A18" s="17">
        <v>4311142</v>
      </c>
      <c r="B18" s="20" t="s">
        <v>12</v>
      </c>
      <c r="C18" s="7">
        <v>85100</v>
      </c>
      <c r="D18" s="7">
        <v>0</v>
      </c>
      <c r="E18" s="7">
        <v>0</v>
      </c>
      <c r="F18" s="8">
        <v>0</v>
      </c>
      <c r="G18" s="7">
        <v>1000000</v>
      </c>
      <c r="H18" s="7">
        <v>0</v>
      </c>
      <c r="I18" s="7">
        <v>0</v>
      </c>
      <c r="J18" s="8">
        <v>0</v>
      </c>
    </row>
    <row r="19" spans="1:10" ht="24" x14ac:dyDescent="0.25">
      <c r="A19" s="17">
        <v>4311151</v>
      </c>
      <c r="B19" s="20" t="s">
        <v>48</v>
      </c>
      <c r="C19" s="7">
        <v>5290860</v>
      </c>
      <c r="D19" s="7">
        <v>549190</v>
      </c>
      <c r="E19" s="7">
        <v>90334</v>
      </c>
      <c r="F19" s="8">
        <f t="shared" si="3"/>
        <v>0.16448587920391849</v>
      </c>
      <c r="G19" s="7">
        <v>0</v>
      </c>
      <c r="H19" s="7">
        <v>0</v>
      </c>
      <c r="I19" s="7">
        <v>0</v>
      </c>
      <c r="J19" s="8">
        <v>0</v>
      </c>
    </row>
    <row r="20" spans="1:10" ht="30" customHeight="1" x14ac:dyDescent="0.25">
      <c r="A20" s="17">
        <v>4311152</v>
      </c>
      <c r="B20" s="20" t="s">
        <v>49</v>
      </c>
      <c r="C20" s="7">
        <v>1499040</v>
      </c>
      <c r="D20" s="7">
        <v>97200</v>
      </c>
      <c r="E20" s="7">
        <v>97200</v>
      </c>
      <c r="F20" s="8">
        <f t="shared" si="3"/>
        <v>1</v>
      </c>
      <c r="G20" s="7">
        <v>0</v>
      </c>
      <c r="H20" s="7">
        <v>0</v>
      </c>
      <c r="I20" s="7">
        <v>0</v>
      </c>
      <c r="J20" s="8">
        <v>0</v>
      </c>
    </row>
    <row r="21" spans="1:10" ht="36" x14ac:dyDescent="0.25">
      <c r="A21" s="17">
        <v>4311200</v>
      </c>
      <c r="B21" s="20" t="s">
        <v>50</v>
      </c>
      <c r="C21" s="7">
        <v>4581100</v>
      </c>
      <c r="D21" s="7">
        <v>226900</v>
      </c>
      <c r="E21" s="7">
        <v>0</v>
      </c>
      <c r="F21" s="8">
        <v>0</v>
      </c>
      <c r="G21" s="7">
        <v>0</v>
      </c>
      <c r="H21" s="7">
        <v>0</v>
      </c>
      <c r="I21" s="7">
        <v>0</v>
      </c>
      <c r="J21" s="8">
        <v>0</v>
      </c>
    </row>
    <row r="22" spans="1:10" ht="24" x14ac:dyDescent="0.25">
      <c r="A22" s="17">
        <v>4313031</v>
      </c>
      <c r="B22" s="20" t="s">
        <v>51</v>
      </c>
      <c r="C22" s="7">
        <v>0</v>
      </c>
      <c r="D22" s="7">
        <v>0</v>
      </c>
      <c r="E22" s="7">
        <v>0</v>
      </c>
      <c r="F22" s="8">
        <v>0</v>
      </c>
      <c r="G22" s="7">
        <v>180000</v>
      </c>
      <c r="H22" s="7">
        <v>0</v>
      </c>
      <c r="I22" s="7">
        <v>0</v>
      </c>
      <c r="J22" s="8">
        <v>0</v>
      </c>
    </row>
    <row r="23" spans="1:10" ht="24" x14ac:dyDescent="0.25">
      <c r="A23" s="17">
        <v>4313105</v>
      </c>
      <c r="B23" s="20" t="s">
        <v>13</v>
      </c>
      <c r="C23" s="7">
        <v>18241969</v>
      </c>
      <c r="D23" s="7">
        <v>1093400</v>
      </c>
      <c r="E23" s="7">
        <v>823268</v>
      </c>
      <c r="F23" s="8">
        <f t="shared" si="3"/>
        <v>0.75294311322480334</v>
      </c>
      <c r="G23" s="7">
        <v>8165000</v>
      </c>
      <c r="H23" s="7">
        <v>0</v>
      </c>
      <c r="I23" s="7">
        <v>0</v>
      </c>
      <c r="J23" s="8">
        <v>0</v>
      </c>
    </row>
    <row r="24" spans="1:10" ht="48" x14ac:dyDescent="0.25">
      <c r="A24" s="17">
        <v>4313111</v>
      </c>
      <c r="B24" s="20" t="s">
        <v>33</v>
      </c>
      <c r="C24" s="7">
        <v>52000</v>
      </c>
      <c r="D24" s="7">
        <v>0</v>
      </c>
      <c r="E24" s="7">
        <v>0</v>
      </c>
      <c r="F24" s="8">
        <v>0</v>
      </c>
      <c r="G24" s="7">
        <v>0</v>
      </c>
      <c r="H24" s="7">
        <v>0</v>
      </c>
      <c r="I24" s="7">
        <v>0</v>
      </c>
      <c r="J24" s="8">
        <v>0</v>
      </c>
    </row>
    <row r="25" spans="1:10" ht="24" x14ac:dyDescent="0.25">
      <c r="A25" s="17">
        <v>4313121</v>
      </c>
      <c r="B25" s="20" t="s">
        <v>53</v>
      </c>
      <c r="C25" s="7">
        <v>6607418</v>
      </c>
      <c r="D25" s="7">
        <v>435650</v>
      </c>
      <c r="E25" s="7">
        <v>404492</v>
      </c>
      <c r="F25" s="8">
        <f t="shared" si="3"/>
        <v>0.92847928382876166</v>
      </c>
      <c r="G25" s="7">
        <v>300000</v>
      </c>
      <c r="H25" s="7">
        <v>0</v>
      </c>
      <c r="I25" s="7">
        <v>0</v>
      </c>
      <c r="J25" s="8">
        <v>0</v>
      </c>
    </row>
    <row r="26" spans="1:10" x14ac:dyDescent="0.25">
      <c r="A26" s="17">
        <v>4313123</v>
      </c>
      <c r="B26" s="20" t="s">
        <v>14</v>
      </c>
      <c r="C26" s="7">
        <v>288500</v>
      </c>
      <c r="D26" s="7">
        <v>0</v>
      </c>
      <c r="E26" s="7">
        <v>0</v>
      </c>
      <c r="F26" s="8">
        <v>0</v>
      </c>
      <c r="G26" s="7"/>
      <c r="H26" s="7">
        <v>0</v>
      </c>
      <c r="I26" s="7">
        <v>0</v>
      </c>
      <c r="J26" s="8">
        <v>0</v>
      </c>
    </row>
    <row r="27" spans="1:10" x14ac:dyDescent="0.25">
      <c r="A27" s="17">
        <v>4313132</v>
      </c>
      <c r="B27" s="20" t="s">
        <v>15</v>
      </c>
      <c r="C27" s="7">
        <v>16792758</v>
      </c>
      <c r="D27" s="7">
        <v>1136750</v>
      </c>
      <c r="E27" s="7">
        <v>981148</v>
      </c>
      <c r="F27" s="8">
        <f t="shared" si="3"/>
        <v>0.86311678029469985</v>
      </c>
      <c r="G27" s="7">
        <v>600000</v>
      </c>
      <c r="H27" s="7">
        <v>0</v>
      </c>
      <c r="I27" s="7">
        <v>0</v>
      </c>
      <c r="J27" s="8">
        <v>0</v>
      </c>
    </row>
    <row r="28" spans="1:10" x14ac:dyDescent="0.25">
      <c r="A28" s="17">
        <v>4313133</v>
      </c>
      <c r="B28" s="20" t="s">
        <v>16</v>
      </c>
      <c r="C28" s="7">
        <v>24500</v>
      </c>
      <c r="D28" s="7">
        <v>0</v>
      </c>
      <c r="E28" s="7">
        <v>0</v>
      </c>
      <c r="F28" s="8">
        <v>0</v>
      </c>
      <c r="G28" s="7">
        <v>0</v>
      </c>
      <c r="H28" s="7">
        <v>0</v>
      </c>
      <c r="I28" s="7">
        <v>0</v>
      </c>
      <c r="J28" s="8">
        <v>0</v>
      </c>
    </row>
    <row r="29" spans="1:10" ht="36" x14ac:dyDescent="0.25">
      <c r="A29" s="17">
        <v>4313192</v>
      </c>
      <c r="B29" s="20" t="s">
        <v>17</v>
      </c>
      <c r="C29" s="7">
        <v>291800</v>
      </c>
      <c r="D29" s="7">
        <v>0</v>
      </c>
      <c r="E29" s="7">
        <v>0</v>
      </c>
      <c r="F29" s="8">
        <v>0</v>
      </c>
      <c r="G29" s="7">
        <v>0</v>
      </c>
      <c r="H29" s="7">
        <v>0</v>
      </c>
      <c r="I29" s="7">
        <v>0</v>
      </c>
      <c r="J29" s="8">
        <v>0</v>
      </c>
    </row>
    <row r="30" spans="1:10" x14ac:dyDescent="0.25">
      <c r="A30" s="17">
        <v>4313210</v>
      </c>
      <c r="B30" s="20" t="s">
        <v>18</v>
      </c>
      <c r="C30" s="7">
        <v>60000</v>
      </c>
      <c r="D30" s="7">
        <v>0</v>
      </c>
      <c r="E30" s="7">
        <v>0</v>
      </c>
      <c r="F30" s="8">
        <v>0</v>
      </c>
      <c r="G30" s="7">
        <v>0</v>
      </c>
      <c r="H30" s="7">
        <v>0</v>
      </c>
      <c r="I30" s="7">
        <v>0</v>
      </c>
      <c r="J30" s="8">
        <v>0</v>
      </c>
    </row>
    <row r="31" spans="1:10" ht="24" x14ac:dyDescent="0.25">
      <c r="A31" s="17">
        <v>4313141</v>
      </c>
      <c r="B31" s="20" t="s">
        <v>52</v>
      </c>
      <c r="C31" s="7">
        <v>6425900</v>
      </c>
      <c r="D31" s="7">
        <v>536100</v>
      </c>
      <c r="E31" s="7">
        <v>175880</v>
      </c>
      <c r="F31" s="8">
        <f t="shared" si="3"/>
        <v>0.32807312068643912</v>
      </c>
      <c r="G31" s="7">
        <v>0</v>
      </c>
      <c r="H31" s="7">
        <v>0</v>
      </c>
      <c r="I31" s="7">
        <v>0</v>
      </c>
      <c r="J31" s="8">
        <v>0</v>
      </c>
    </row>
    <row r="32" spans="1:10" ht="24" x14ac:dyDescent="0.25">
      <c r="A32" s="17">
        <v>4313242</v>
      </c>
      <c r="B32" s="20" t="s">
        <v>19</v>
      </c>
      <c r="C32" s="7">
        <v>6896300</v>
      </c>
      <c r="D32" s="7">
        <v>70300</v>
      </c>
      <c r="E32" s="7">
        <v>49987</v>
      </c>
      <c r="F32" s="8">
        <f t="shared" si="3"/>
        <v>0.71105263157894738</v>
      </c>
      <c r="G32" s="7">
        <v>0</v>
      </c>
      <c r="H32" s="7">
        <v>0</v>
      </c>
      <c r="I32" s="7">
        <v>0</v>
      </c>
      <c r="J32" s="8">
        <v>0</v>
      </c>
    </row>
    <row r="33" spans="1:10" x14ac:dyDescent="0.25">
      <c r="A33" s="17">
        <v>4314010</v>
      </c>
      <c r="B33" s="20" t="s">
        <v>20</v>
      </c>
      <c r="C33" s="7">
        <v>4248900</v>
      </c>
      <c r="D33" s="7">
        <v>155200</v>
      </c>
      <c r="E33" s="7">
        <v>154060</v>
      </c>
      <c r="F33" s="8">
        <f t="shared" si="3"/>
        <v>0.99265463917525776</v>
      </c>
      <c r="G33" s="7">
        <v>0</v>
      </c>
      <c r="H33" s="7">
        <v>0</v>
      </c>
      <c r="I33" s="7">
        <v>0</v>
      </c>
      <c r="J33" s="8">
        <v>0</v>
      </c>
    </row>
    <row r="34" spans="1:10" x14ac:dyDescent="0.25">
      <c r="A34" s="17">
        <v>4314030</v>
      </c>
      <c r="B34" s="20" t="s">
        <v>21</v>
      </c>
      <c r="C34" s="7">
        <v>27279550</v>
      </c>
      <c r="D34" s="7">
        <v>1944900</v>
      </c>
      <c r="E34" s="7">
        <v>1594816</v>
      </c>
      <c r="F34" s="8">
        <f t="shared" si="3"/>
        <v>0.81999897166949454</v>
      </c>
      <c r="G34" s="7">
        <v>1600000</v>
      </c>
      <c r="H34" s="7">
        <v>0</v>
      </c>
      <c r="I34" s="7">
        <v>0</v>
      </c>
      <c r="J34" s="8">
        <v>0</v>
      </c>
    </row>
    <row r="35" spans="1:10" ht="24" x14ac:dyDescent="0.25">
      <c r="A35" s="17">
        <v>4314060</v>
      </c>
      <c r="B35" s="20" t="s">
        <v>22</v>
      </c>
      <c r="C35" s="7">
        <v>6349356</v>
      </c>
      <c r="D35" s="7">
        <v>497900</v>
      </c>
      <c r="E35" s="7">
        <v>242810</v>
      </c>
      <c r="F35" s="8">
        <f t="shared" si="3"/>
        <v>0.48766820646716208</v>
      </c>
      <c r="G35" s="7">
        <v>1520000</v>
      </c>
      <c r="H35" s="7">
        <v>0</v>
      </c>
      <c r="I35" s="7">
        <v>0</v>
      </c>
      <c r="J35" s="8">
        <v>0</v>
      </c>
    </row>
    <row r="36" spans="1:10" ht="24" x14ac:dyDescent="0.25">
      <c r="A36" s="17">
        <v>4314081</v>
      </c>
      <c r="B36" s="20" t="s">
        <v>23</v>
      </c>
      <c r="C36" s="7">
        <v>2758550</v>
      </c>
      <c r="D36" s="7">
        <v>181600</v>
      </c>
      <c r="E36" s="7">
        <v>157275</v>
      </c>
      <c r="F36" s="8">
        <f t="shared" si="3"/>
        <v>0.86605176211453749</v>
      </c>
      <c r="G36" s="7">
        <v>80000</v>
      </c>
      <c r="H36" s="7">
        <v>0</v>
      </c>
      <c r="I36" s="7">
        <v>0</v>
      </c>
      <c r="J36" s="8">
        <v>0</v>
      </c>
    </row>
    <row r="37" spans="1:10" x14ac:dyDescent="0.25">
      <c r="A37" s="17">
        <v>4314082</v>
      </c>
      <c r="B37" s="20" t="s">
        <v>24</v>
      </c>
      <c r="C37" s="7">
        <v>586900</v>
      </c>
      <c r="D37" s="7">
        <v>48900</v>
      </c>
      <c r="E37" s="7">
        <v>0</v>
      </c>
      <c r="F37" s="8">
        <v>0</v>
      </c>
      <c r="G37" s="7">
        <v>0</v>
      </c>
      <c r="H37" s="7">
        <v>0</v>
      </c>
      <c r="I37" s="7">
        <v>0</v>
      </c>
      <c r="J37" s="8">
        <v>0</v>
      </c>
    </row>
    <row r="38" spans="1:10" ht="24" x14ac:dyDescent="0.25">
      <c r="A38" s="17">
        <v>4315031</v>
      </c>
      <c r="B38" s="20" t="s">
        <v>25</v>
      </c>
      <c r="C38" s="7">
        <v>43244112</v>
      </c>
      <c r="D38" s="7">
        <v>2842000</v>
      </c>
      <c r="E38" s="7">
        <v>2561462</v>
      </c>
      <c r="F38" s="8">
        <f t="shared" si="3"/>
        <v>0.90128852920478542</v>
      </c>
      <c r="G38" s="7">
        <v>0</v>
      </c>
      <c r="H38" s="7">
        <v>0</v>
      </c>
      <c r="I38" s="7">
        <v>0</v>
      </c>
      <c r="J38" s="8">
        <v>0</v>
      </c>
    </row>
    <row r="39" spans="1:10" ht="36" x14ac:dyDescent="0.25">
      <c r="A39" s="17">
        <v>4315061</v>
      </c>
      <c r="B39" s="20" t="s">
        <v>26</v>
      </c>
      <c r="C39" s="7">
        <v>90000</v>
      </c>
      <c r="D39" s="7">
        <v>0</v>
      </c>
      <c r="E39" s="7">
        <v>0</v>
      </c>
      <c r="F39" s="8">
        <v>0</v>
      </c>
      <c r="G39" s="7">
        <v>0</v>
      </c>
      <c r="H39" s="7">
        <v>0</v>
      </c>
      <c r="I39" s="7">
        <v>0</v>
      </c>
      <c r="J39" s="8">
        <v>0</v>
      </c>
    </row>
    <row r="40" spans="1:10" ht="17.25" customHeight="1" x14ac:dyDescent="0.25">
      <c r="A40" s="17">
        <v>4316011</v>
      </c>
      <c r="B40" s="20" t="s">
        <v>27</v>
      </c>
      <c r="C40" s="7">
        <v>4598400</v>
      </c>
      <c r="D40" s="7">
        <v>318183</v>
      </c>
      <c r="E40" s="7">
        <v>0</v>
      </c>
      <c r="F40" s="8">
        <v>0</v>
      </c>
      <c r="G40" s="7">
        <v>55687333</v>
      </c>
      <c r="H40" s="7">
        <v>0</v>
      </c>
      <c r="I40" s="7">
        <v>0</v>
      </c>
      <c r="J40" s="8">
        <v>0</v>
      </c>
    </row>
    <row r="41" spans="1:10" x14ac:dyDescent="0.25">
      <c r="A41" s="17">
        <v>4316015</v>
      </c>
      <c r="B41" s="20" t="s">
        <v>38</v>
      </c>
      <c r="C41" s="7">
        <v>0</v>
      </c>
      <c r="D41" s="7">
        <v>0</v>
      </c>
      <c r="E41" s="7">
        <v>0</v>
      </c>
      <c r="F41" s="8">
        <v>0</v>
      </c>
      <c r="G41" s="7">
        <v>14000000</v>
      </c>
      <c r="H41" s="7">
        <v>0</v>
      </c>
      <c r="I41" s="7">
        <v>0</v>
      </c>
      <c r="J41" s="8">
        <v>0</v>
      </c>
    </row>
    <row r="42" spans="1:10" ht="24" x14ac:dyDescent="0.25">
      <c r="A42" s="17">
        <v>4316016</v>
      </c>
      <c r="B42" s="20" t="s">
        <v>54</v>
      </c>
      <c r="C42" s="7">
        <v>0</v>
      </c>
      <c r="D42" s="7">
        <v>0</v>
      </c>
      <c r="E42" s="7">
        <v>0</v>
      </c>
      <c r="F42" s="8">
        <v>0</v>
      </c>
      <c r="G42" s="7">
        <v>18000000</v>
      </c>
      <c r="H42" s="7">
        <v>0</v>
      </c>
      <c r="I42" s="7">
        <v>0</v>
      </c>
      <c r="J42" s="8">
        <v>0</v>
      </c>
    </row>
    <row r="43" spans="1:10" x14ac:dyDescent="0.25">
      <c r="A43" s="17">
        <v>4316030</v>
      </c>
      <c r="B43" s="20" t="s">
        <v>28</v>
      </c>
      <c r="C43" s="7">
        <v>75131090</v>
      </c>
      <c r="D43" s="7">
        <v>4552300</v>
      </c>
      <c r="E43" s="7">
        <v>1500000</v>
      </c>
      <c r="F43" s="8">
        <f t="shared" si="3"/>
        <v>0.3295037673264064</v>
      </c>
      <c r="G43" s="7">
        <v>147400</v>
      </c>
      <c r="H43" s="7">
        <v>0</v>
      </c>
      <c r="I43" s="7">
        <v>0</v>
      </c>
      <c r="J43" s="8">
        <v>0</v>
      </c>
    </row>
    <row r="44" spans="1:10" x14ac:dyDescent="0.25">
      <c r="A44" s="17">
        <v>4317310</v>
      </c>
      <c r="B44" s="20" t="s">
        <v>29</v>
      </c>
      <c r="C44" s="7">
        <v>0</v>
      </c>
      <c r="D44" s="7">
        <v>0</v>
      </c>
      <c r="E44" s="7">
        <v>0</v>
      </c>
      <c r="F44" s="8">
        <v>0</v>
      </c>
      <c r="G44" s="7">
        <v>8886000</v>
      </c>
      <c r="H44" s="7">
        <v>0</v>
      </c>
      <c r="I44" s="7">
        <v>0</v>
      </c>
      <c r="J44" s="8">
        <v>0</v>
      </c>
    </row>
    <row r="45" spans="1:10" ht="72" x14ac:dyDescent="0.25">
      <c r="A45" s="17">
        <v>4317691</v>
      </c>
      <c r="B45" s="20" t="s">
        <v>30</v>
      </c>
      <c r="C45" s="7">
        <v>0</v>
      </c>
      <c r="D45" s="7">
        <v>0</v>
      </c>
      <c r="E45" s="7">
        <v>0</v>
      </c>
      <c r="F45" s="8">
        <v>0</v>
      </c>
      <c r="G45" s="7">
        <v>10000000</v>
      </c>
      <c r="H45" s="7">
        <v>200000</v>
      </c>
      <c r="I45" s="7">
        <v>58800</v>
      </c>
      <c r="J45" s="8">
        <f t="shared" si="5"/>
        <v>0.29399999999999998</v>
      </c>
    </row>
    <row r="46" spans="1:10" s="1" customFormat="1" ht="22.5" customHeight="1" x14ac:dyDescent="0.25">
      <c r="A46" s="9" t="s">
        <v>31</v>
      </c>
      <c r="B46" s="9" t="s">
        <v>32</v>
      </c>
      <c r="C46" s="5">
        <f>SUM(C9:C45)</f>
        <v>2723912204</v>
      </c>
      <c r="D46" s="5">
        <f>SUM(D9:D44)</f>
        <v>232367283</v>
      </c>
      <c r="E46" s="5">
        <f>SUM(E9:E44)</f>
        <v>155841511</v>
      </c>
      <c r="F46" s="6">
        <f t="shared" si="3"/>
        <v>0.6706689039351551</v>
      </c>
      <c r="G46" s="5">
        <f>SUM(G9:G45)</f>
        <v>244693600</v>
      </c>
      <c r="H46" s="5">
        <f t="shared" ref="H46:I46" si="6">SUM(H9:H45)</f>
        <v>200000</v>
      </c>
      <c r="I46" s="5">
        <f t="shared" si="6"/>
        <v>58800</v>
      </c>
      <c r="J46" s="6">
        <f t="shared" si="5"/>
        <v>0.29399999999999998</v>
      </c>
    </row>
  </sheetData>
  <mergeCells count="13">
    <mergeCell ref="E4:E5"/>
    <mergeCell ref="A1:J1"/>
    <mergeCell ref="C4:C5"/>
    <mergeCell ref="D4:D5"/>
    <mergeCell ref="F4:F5"/>
    <mergeCell ref="G4:G5"/>
    <mergeCell ref="H4:H5"/>
    <mergeCell ref="I4:I5"/>
    <mergeCell ref="J4:J5"/>
    <mergeCell ref="A3:A5"/>
    <mergeCell ref="B3:B5"/>
    <mergeCell ref="C3:F3"/>
    <mergeCell ref="G3:J3"/>
  </mergeCells>
  <pageMargins left="0.19685039370078741" right="0.11811023622047245" top="0.15748031496062992" bottom="0.15748031496062992" header="0" footer="0"/>
  <pageSetup paperSize="9" scale="82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6363-8B03-49B5-9424-815C0081EC6D}">
  <dimension ref="A1:N44"/>
  <sheetViews>
    <sheetView topLeftCell="A31" zoomScale="120" zoomScaleNormal="120" workbookViewId="0">
      <selection activeCell="H11" sqref="H11"/>
    </sheetView>
  </sheetViews>
  <sheetFormatPr defaultRowHeight="15" x14ac:dyDescent="0.25"/>
  <cols>
    <col min="1" max="1" width="11.5703125" style="2" customWidth="1"/>
    <col min="2" max="2" width="36.140625" style="2" customWidth="1"/>
    <col min="3" max="14" width="12.5703125" style="10" customWidth="1"/>
  </cols>
  <sheetData>
    <row r="1" spans="1:14" x14ac:dyDescent="0.25">
      <c r="A1" s="3"/>
      <c r="B1" s="3"/>
      <c r="N1" s="10" t="s">
        <v>39</v>
      </c>
    </row>
    <row r="2" spans="1:14" ht="24" customHeight="1" x14ac:dyDescent="0.25">
      <c r="A2" s="37" t="s">
        <v>0</v>
      </c>
      <c r="B2" s="37" t="s">
        <v>1</v>
      </c>
      <c r="C2" s="38" t="s">
        <v>2</v>
      </c>
      <c r="D2" s="38"/>
      <c r="E2" s="38"/>
      <c r="F2" s="38"/>
      <c r="G2" s="38"/>
      <c r="H2" s="38" t="s">
        <v>3</v>
      </c>
      <c r="I2" s="38"/>
      <c r="J2" s="38"/>
      <c r="K2" s="38"/>
      <c r="L2" s="38"/>
      <c r="M2" s="38"/>
      <c r="N2" s="29" t="s">
        <v>34</v>
      </c>
    </row>
    <row r="3" spans="1:14" ht="27" customHeight="1" x14ac:dyDescent="0.25">
      <c r="A3" s="37"/>
      <c r="B3" s="37"/>
      <c r="C3" s="29" t="s">
        <v>35</v>
      </c>
      <c r="D3" s="29" t="s">
        <v>4</v>
      </c>
      <c r="E3" s="29" t="s">
        <v>36</v>
      </c>
      <c r="F3" s="29"/>
      <c r="G3" s="29" t="s">
        <v>5</v>
      </c>
      <c r="H3" s="29" t="s">
        <v>35</v>
      </c>
      <c r="I3" s="29" t="s">
        <v>55</v>
      </c>
      <c r="J3" s="29" t="s">
        <v>4</v>
      </c>
      <c r="K3" s="29" t="s">
        <v>36</v>
      </c>
      <c r="L3" s="29"/>
      <c r="M3" s="29" t="s">
        <v>5</v>
      </c>
      <c r="N3" s="29"/>
    </row>
    <row r="4" spans="1:14" ht="21" customHeight="1" x14ac:dyDescent="0.25">
      <c r="A4" s="37"/>
      <c r="B4" s="37"/>
      <c r="C4" s="29"/>
      <c r="D4" s="29"/>
      <c r="E4" s="11" t="s">
        <v>6</v>
      </c>
      <c r="F4" s="11" t="s">
        <v>37</v>
      </c>
      <c r="G4" s="29"/>
      <c r="H4" s="29"/>
      <c r="I4" s="29"/>
      <c r="J4" s="29"/>
      <c r="K4" s="11" t="s">
        <v>6</v>
      </c>
      <c r="L4" s="11" t="s">
        <v>37</v>
      </c>
      <c r="M4" s="29"/>
      <c r="N4" s="29"/>
    </row>
    <row r="5" spans="1:14" ht="30.75" customHeight="1" x14ac:dyDescent="0.25">
      <c r="A5" s="12">
        <v>4300000</v>
      </c>
      <c r="B5" s="13" t="s">
        <v>7</v>
      </c>
      <c r="C5" s="14">
        <f>C6</f>
        <v>2723912204</v>
      </c>
      <c r="D5" s="14">
        <f t="shared" ref="D5:N5" si="0">D6</f>
        <v>2644182714</v>
      </c>
      <c r="E5" s="14">
        <f t="shared" si="0"/>
        <v>1809064021</v>
      </c>
      <c r="F5" s="14">
        <f t="shared" si="0"/>
        <v>135530431</v>
      </c>
      <c r="G5" s="14">
        <f t="shared" si="0"/>
        <v>79729490</v>
      </c>
      <c r="H5" s="14">
        <f t="shared" si="0"/>
        <v>401784800</v>
      </c>
      <c r="I5" s="14">
        <f t="shared" si="0"/>
        <v>234693600</v>
      </c>
      <c r="J5" s="14">
        <f t="shared" si="0"/>
        <v>155976500</v>
      </c>
      <c r="K5" s="14">
        <f t="shared" si="0"/>
        <v>7688000</v>
      </c>
      <c r="L5" s="14">
        <f t="shared" si="0"/>
        <v>8937000</v>
      </c>
      <c r="M5" s="14">
        <f t="shared" si="0"/>
        <v>245808300</v>
      </c>
      <c r="N5" s="14">
        <f t="shared" si="0"/>
        <v>3125697004</v>
      </c>
    </row>
    <row r="6" spans="1:14" ht="25.5" customHeight="1" x14ac:dyDescent="0.25">
      <c r="A6" s="15">
        <v>4310000</v>
      </c>
      <c r="B6" s="16" t="s">
        <v>7</v>
      </c>
      <c r="C6" s="14">
        <f>C44</f>
        <v>2723912204</v>
      </c>
      <c r="D6" s="14">
        <f>D44</f>
        <v>2644182714</v>
      </c>
      <c r="E6" s="14">
        <f t="shared" ref="E6:N6" si="1">E44</f>
        <v>1809064021</v>
      </c>
      <c r="F6" s="14">
        <f t="shared" si="1"/>
        <v>135530431</v>
      </c>
      <c r="G6" s="14">
        <f t="shared" si="1"/>
        <v>79729490</v>
      </c>
      <c r="H6" s="14">
        <f t="shared" si="1"/>
        <v>401784800</v>
      </c>
      <c r="I6" s="14">
        <f t="shared" si="1"/>
        <v>234693600</v>
      </c>
      <c r="J6" s="14">
        <f t="shared" si="1"/>
        <v>155976500</v>
      </c>
      <c r="K6" s="14">
        <f t="shared" si="1"/>
        <v>7688000</v>
      </c>
      <c r="L6" s="14">
        <f t="shared" si="1"/>
        <v>8937000</v>
      </c>
      <c r="M6" s="14">
        <f t="shared" si="1"/>
        <v>245808300</v>
      </c>
      <c r="N6" s="14">
        <f t="shared" si="1"/>
        <v>3125697004</v>
      </c>
    </row>
    <row r="7" spans="1:14" ht="36" x14ac:dyDescent="0.25">
      <c r="A7" s="17">
        <v>4310160</v>
      </c>
      <c r="B7" s="16" t="s">
        <v>8</v>
      </c>
      <c r="C7" s="14">
        <f>D7+G7</f>
        <v>133668352</v>
      </c>
      <c r="D7" s="14">
        <v>133668352</v>
      </c>
      <c r="E7" s="14">
        <v>102614600</v>
      </c>
      <c r="F7" s="14">
        <v>2924400</v>
      </c>
      <c r="G7" s="14"/>
      <c r="H7" s="14">
        <f>J7+M7</f>
        <v>6020000</v>
      </c>
      <c r="I7" s="14">
        <v>5870000</v>
      </c>
      <c r="J7" s="14">
        <v>150000</v>
      </c>
      <c r="K7" s="14"/>
      <c r="L7" s="14"/>
      <c r="M7" s="14">
        <v>5870000</v>
      </c>
      <c r="N7" s="14">
        <f>C7+H7</f>
        <v>139688352</v>
      </c>
    </row>
    <row r="8" spans="1:14" ht="21.75" customHeight="1" x14ac:dyDescent="0.25">
      <c r="A8" s="17">
        <v>4311010</v>
      </c>
      <c r="B8" s="16" t="s">
        <v>9</v>
      </c>
      <c r="C8" s="14">
        <f t="shared" ref="C8:C43" si="2">D8+G8</f>
        <v>745731320</v>
      </c>
      <c r="D8" s="14">
        <v>745731320</v>
      </c>
      <c r="E8" s="14">
        <v>491820100</v>
      </c>
      <c r="F8" s="14">
        <v>57038300</v>
      </c>
      <c r="G8" s="14"/>
      <c r="H8" s="14">
        <f t="shared" ref="H8:H44" si="3">J8+M8</f>
        <v>164662371</v>
      </c>
      <c r="I8" s="14">
        <v>62652271</v>
      </c>
      <c r="J8" s="14">
        <v>102010100</v>
      </c>
      <c r="K8" s="14"/>
      <c r="L8" s="14">
        <v>4616200</v>
      </c>
      <c r="M8" s="14">
        <v>62652271</v>
      </c>
      <c r="N8" s="14">
        <f t="shared" ref="N8:N44" si="4">C8+H8</f>
        <v>910393691</v>
      </c>
    </row>
    <row r="9" spans="1:14" ht="24" x14ac:dyDescent="0.25">
      <c r="A9" s="17">
        <v>4311021</v>
      </c>
      <c r="B9" s="16" t="s">
        <v>46</v>
      </c>
      <c r="C9" s="14">
        <f t="shared" si="2"/>
        <v>711103969</v>
      </c>
      <c r="D9" s="14">
        <v>711103969</v>
      </c>
      <c r="E9" s="14">
        <v>428057220</v>
      </c>
      <c r="F9" s="14">
        <v>60823200</v>
      </c>
      <c r="G9" s="14"/>
      <c r="H9" s="14">
        <f>J9+M9</f>
        <v>91871620</v>
      </c>
      <c r="I9" s="14">
        <v>50879320</v>
      </c>
      <c r="J9" s="14">
        <v>40992300</v>
      </c>
      <c r="K9" s="14"/>
      <c r="L9" s="14">
        <v>3031300</v>
      </c>
      <c r="M9" s="14">
        <v>50879320</v>
      </c>
      <c r="N9" s="14">
        <f t="shared" si="4"/>
        <v>802975589</v>
      </c>
    </row>
    <row r="10" spans="1:14" ht="48" x14ac:dyDescent="0.25">
      <c r="A10" s="17">
        <v>4311022</v>
      </c>
      <c r="B10" s="16" t="s">
        <v>47</v>
      </c>
      <c r="C10" s="14">
        <f t="shared" si="2"/>
        <v>35458200</v>
      </c>
      <c r="D10" s="14">
        <v>35458200</v>
      </c>
      <c r="E10" s="14">
        <v>19958000</v>
      </c>
      <c r="F10" s="14">
        <v>3874000</v>
      </c>
      <c r="G10" s="14"/>
      <c r="H10" s="14">
        <f t="shared" si="3"/>
        <v>795248</v>
      </c>
      <c r="I10" s="14">
        <v>700848</v>
      </c>
      <c r="J10" s="14">
        <v>94400</v>
      </c>
      <c r="K10" s="14"/>
      <c r="L10" s="14">
        <v>40300</v>
      </c>
      <c r="M10" s="14">
        <v>700848</v>
      </c>
      <c r="N10" s="14">
        <f t="shared" si="4"/>
        <v>36253448</v>
      </c>
    </row>
    <row r="11" spans="1:14" ht="39" customHeight="1" x14ac:dyDescent="0.25">
      <c r="A11" s="17">
        <v>4311031</v>
      </c>
      <c r="B11" s="16" t="s">
        <v>46</v>
      </c>
      <c r="C11" s="14">
        <f t="shared" si="2"/>
        <v>603387460</v>
      </c>
      <c r="D11" s="14">
        <v>603387460</v>
      </c>
      <c r="E11" s="14">
        <v>484451380</v>
      </c>
      <c r="F11" s="14"/>
      <c r="G11" s="14"/>
      <c r="H11" s="14">
        <f t="shared" si="3"/>
        <v>0</v>
      </c>
      <c r="I11" s="14"/>
      <c r="J11" s="14"/>
      <c r="K11" s="14"/>
      <c r="L11" s="14"/>
      <c r="M11" s="14"/>
      <c r="N11" s="14">
        <f t="shared" si="4"/>
        <v>603387460</v>
      </c>
    </row>
    <row r="12" spans="1:14" ht="48" x14ac:dyDescent="0.25">
      <c r="A12" s="17">
        <v>4311032</v>
      </c>
      <c r="B12" s="16" t="s">
        <v>47</v>
      </c>
      <c r="C12" s="14">
        <f t="shared" si="2"/>
        <v>40301200</v>
      </c>
      <c r="D12" s="14">
        <v>40301200</v>
      </c>
      <c r="E12" s="14">
        <v>33033800</v>
      </c>
      <c r="F12" s="14"/>
      <c r="G12" s="14"/>
      <c r="H12" s="14">
        <f t="shared" si="3"/>
        <v>0</v>
      </c>
      <c r="I12" s="14"/>
      <c r="J12" s="14"/>
      <c r="K12" s="14"/>
      <c r="L12" s="14"/>
      <c r="M12" s="14"/>
      <c r="N12" s="14">
        <f t="shared" si="4"/>
        <v>40301200</v>
      </c>
    </row>
    <row r="13" spans="1:14" ht="36" x14ac:dyDescent="0.25">
      <c r="A13" s="17">
        <v>4311070</v>
      </c>
      <c r="B13" s="16" t="s">
        <v>10</v>
      </c>
      <c r="C13" s="14">
        <f t="shared" si="2"/>
        <v>78903900</v>
      </c>
      <c r="D13" s="14">
        <v>78903900</v>
      </c>
      <c r="E13" s="14">
        <v>49621400</v>
      </c>
      <c r="F13" s="14">
        <v>2731200</v>
      </c>
      <c r="G13" s="14"/>
      <c r="H13" s="14">
        <f t="shared" si="3"/>
        <v>5053828</v>
      </c>
      <c r="I13" s="14">
        <v>4425428</v>
      </c>
      <c r="J13" s="14">
        <v>498400</v>
      </c>
      <c r="K13" s="14"/>
      <c r="L13" s="14">
        <v>336800</v>
      </c>
      <c r="M13" s="14">
        <v>4555428</v>
      </c>
      <c r="N13" s="14">
        <f t="shared" si="4"/>
        <v>83957728</v>
      </c>
    </row>
    <row r="14" spans="1:14" ht="24" x14ac:dyDescent="0.25">
      <c r="A14" s="17">
        <v>4311080</v>
      </c>
      <c r="B14" s="16" t="s">
        <v>45</v>
      </c>
      <c r="C14" s="14">
        <f t="shared" si="2"/>
        <v>94994700</v>
      </c>
      <c r="D14" s="14">
        <v>94994700</v>
      </c>
      <c r="E14" s="14">
        <v>74448000</v>
      </c>
      <c r="F14" s="14">
        <v>1668200</v>
      </c>
      <c r="G14" s="14"/>
      <c r="H14" s="14">
        <f t="shared" si="3"/>
        <v>6905400</v>
      </c>
      <c r="I14" s="14"/>
      <c r="J14" s="14">
        <v>6505400</v>
      </c>
      <c r="K14" s="14">
        <v>4898000</v>
      </c>
      <c r="L14" s="14">
        <v>187100</v>
      </c>
      <c r="M14" s="14">
        <v>400000</v>
      </c>
      <c r="N14" s="14">
        <f t="shared" si="4"/>
        <v>101900100</v>
      </c>
    </row>
    <row r="15" spans="1:14" ht="24" x14ac:dyDescent="0.25">
      <c r="A15" s="17">
        <v>4311141</v>
      </c>
      <c r="B15" s="16" t="s">
        <v>11</v>
      </c>
      <c r="C15" s="14">
        <f t="shared" si="2"/>
        <v>48939000</v>
      </c>
      <c r="D15" s="14">
        <v>48939000</v>
      </c>
      <c r="E15" s="14">
        <v>30556300</v>
      </c>
      <c r="F15" s="14">
        <v>630100</v>
      </c>
      <c r="G15" s="14"/>
      <c r="H15" s="14">
        <f t="shared" si="3"/>
        <v>132700</v>
      </c>
      <c r="I15" s="14"/>
      <c r="J15" s="14">
        <v>132700</v>
      </c>
      <c r="K15" s="14"/>
      <c r="L15" s="14">
        <v>33600</v>
      </c>
      <c r="M15" s="14"/>
      <c r="N15" s="14">
        <f t="shared" si="4"/>
        <v>49071700</v>
      </c>
    </row>
    <row r="16" spans="1:14" x14ac:dyDescent="0.25">
      <c r="A16" s="17">
        <v>4311142</v>
      </c>
      <c r="B16" s="16" t="s">
        <v>12</v>
      </c>
      <c r="C16" s="14">
        <f t="shared" si="2"/>
        <v>85100</v>
      </c>
      <c r="D16" s="14">
        <v>85100</v>
      </c>
      <c r="E16" s="14"/>
      <c r="F16" s="14"/>
      <c r="G16" s="14"/>
      <c r="H16" s="14">
        <f t="shared" si="3"/>
        <v>1000000</v>
      </c>
      <c r="I16" s="14">
        <v>1000000</v>
      </c>
      <c r="J16" s="14"/>
      <c r="K16" s="14"/>
      <c r="L16" s="14"/>
      <c r="M16" s="14">
        <v>1000000</v>
      </c>
      <c r="N16" s="14">
        <f t="shared" si="4"/>
        <v>1085100</v>
      </c>
    </row>
    <row r="17" spans="1:14" ht="38.25" customHeight="1" x14ac:dyDescent="0.25">
      <c r="A17" s="17">
        <v>4311151</v>
      </c>
      <c r="B17" s="16" t="s">
        <v>48</v>
      </c>
      <c r="C17" s="14">
        <f t="shared" si="2"/>
        <v>5290860</v>
      </c>
      <c r="D17" s="14">
        <v>5290860</v>
      </c>
      <c r="E17" s="14">
        <v>3194380</v>
      </c>
      <c r="F17" s="14">
        <v>253300</v>
      </c>
      <c r="G17" s="14"/>
      <c r="H17" s="14">
        <f t="shared" si="3"/>
        <v>0</v>
      </c>
      <c r="I17" s="14"/>
      <c r="J17" s="14"/>
      <c r="K17" s="14"/>
      <c r="L17" s="14"/>
      <c r="M17" s="14"/>
      <c r="N17" s="14">
        <f t="shared" si="4"/>
        <v>5290860</v>
      </c>
    </row>
    <row r="18" spans="1:14" ht="36" x14ac:dyDescent="0.25">
      <c r="A18" s="17">
        <v>4311152</v>
      </c>
      <c r="B18" s="16" t="s">
        <v>49</v>
      </c>
      <c r="C18" s="14">
        <f t="shared" si="2"/>
        <v>1499040</v>
      </c>
      <c r="D18" s="14">
        <v>1499040</v>
      </c>
      <c r="E18" s="14">
        <v>1228720</v>
      </c>
      <c r="F18" s="14"/>
      <c r="G18" s="14"/>
      <c r="H18" s="14">
        <f t="shared" si="3"/>
        <v>0</v>
      </c>
      <c r="I18" s="14"/>
      <c r="J18" s="14"/>
      <c r="K18" s="14"/>
      <c r="L18" s="14"/>
      <c r="M18" s="14"/>
      <c r="N18" s="14">
        <f t="shared" si="4"/>
        <v>1499040</v>
      </c>
    </row>
    <row r="19" spans="1:14" ht="48" x14ac:dyDescent="0.25">
      <c r="A19" s="17">
        <v>4311200</v>
      </c>
      <c r="B19" s="16" t="s">
        <v>50</v>
      </c>
      <c r="C19" s="14">
        <f t="shared" si="2"/>
        <v>4581100</v>
      </c>
      <c r="D19" s="14">
        <v>4581100</v>
      </c>
      <c r="E19" s="14">
        <v>2490500</v>
      </c>
      <c r="F19" s="14"/>
      <c r="G19" s="14"/>
      <c r="H19" s="14">
        <f t="shared" si="3"/>
        <v>0</v>
      </c>
      <c r="I19" s="14"/>
      <c r="J19" s="14"/>
      <c r="K19" s="14"/>
      <c r="L19" s="14"/>
      <c r="M19" s="14"/>
      <c r="N19" s="14">
        <f t="shared" si="4"/>
        <v>4581100</v>
      </c>
    </row>
    <row r="20" spans="1:14" ht="24" x14ac:dyDescent="0.25">
      <c r="A20" s="17">
        <v>4313031</v>
      </c>
      <c r="B20" s="16" t="s">
        <v>51</v>
      </c>
      <c r="C20" s="14">
        <f t="shared" si="2"/>
        <v>0</v>
      </c>
      <c r="D20" s="14"/>
      <c r="E20" s="14"/>
      <c r="F20" s="14"/>
      <c r="G20" s="14"/>
      <c r="H20" s="14">
        <f t="shared" si="3"/>
        <v>180000</v>
      </c>
      <c r="I20" s="14">
        <v>180000</v>
      </c>
      <c r="J20" s="14"/>
      <c r="K20" s="14"/>
      <c r="L20" s="14"/>
      <c r="M20" s="14">
        <v>180000</v>
      </c>
      <c r="N20" s="14">
        <f t="shared" si="4"/>
        <v>180000</v>
      </c>
    </row>
    <row r="21" spans="1:14" ht="24" x14ac:dyDescent="0.25">
      <c r="A21" s="17">
        <v>4313105</v>
      </c>
      <c r="B21" s="16" t="s">
        <v>13</v>
      </c>
      <c r="C21" s="14">
        <f t="shared" si="2"/>
        <v>18241969</v>
      </c>
      <c r="D21" s="14">
        <v>18241969</v>
      </c>
      <c r="E21" s="14">
        <v>11909700</v>
      </c>
      <c r="F21" s="14">
        <v>865769</v>
      </c>
      <c r="G21" s="14"/>
      <c r="H21" s="14">
        <f t="shared" si="3"/>
        <v>8165000</v>
      </c>
      <c r="I21" s="14">
        <v>8165000</v>
      </c>
      <c r="J21" s="14"/>
      <c r="K21" s="14"/>
      <c r="L21" s="14"/>
      <c r="M21" s="14">
        <v>8165000</v>
      </c>
      <c r="N21" s="14">
        <f t="shared" si="4"/>
        <v>26406969</v>
      </c>
    </row>
    <row r="22" spans="1:14" ht="66" customHeight="1" x14ac:dyDescent="0.25">
      <c r="A22" s="17">
        <v>4313111</v>
      </c>
      <c r="B22" s="16" t="s">
        <v>33</v>
      </c>
      <c r="C22" s="14">
        <f t="shared" si="2"/>
        <v>52000</v>
      </c>
      <c r="D22" s="14">
        <v>52000</v>
      </c>
      <c r="E22" s="14"/>
      <c r="F22" s="14"/>
      <c r="G22" s="14"/>
      <c r="H22" s="14">
        <f t="shared" si="3"/>
        <v>0</v>
      </c>
      <c r="I22" s="14"/>
      <c r="J22" s="14"/>
      <c r="K22" s="14"/>
      <c r="L22" s="14"/>
      <c r="M22" s="14"/>
      <c r="N22" s="14">
        <f t="shared" si="4"/>
        <v>52000</v>
      </c>
    </row>
    <row r="23" spans="1:14" ht="35.25" customHeight="1" x14ac:dyDescent="0.25">
      <c r="A23" s="17">
        <v>4313121</v>
      </c>
      <c r="B23" s="16" t="s">
        <v>53</v>
      </c>
      <c r="C23" s="14">
        <f t="shared" si="2"/>
        <v>6607418</v>
      </c>
      <c r="D23" s="14">
        <v>6607418</v>
      </c>
      <c r="E23" s="14">
        <v>5166028</v>
      </c>
      <c r="F23" s="14">
        <v>107564</v>
      </c>
      <c r="G23" s="14"/>
      <c r="H23" s="14">
        <f t="shared" si="3"/>
        <v>300000</v>
      </c>
      <c r="I23" s="14">
        <v>300000</v>
      </c>
      <c r="J23" s="14"/>
      <c r="K23" s="14"/>
      <c r="L23" s="14"/>
      <c r="M23" s="14">
        <v>300000</v>
      </c>
      <c r="N23" s="14">
        <f t="shared" si="4"/>
        <v>6907418</v>
      </c>
    </row>
    <row r="24" spans="1:14" x14ac:dyDescent="0.25">
      <c r="A24" s="17">
        <v>4313123</v>
      </c>
      <c r="B24" s="16" t="s">
        <v>14</v>
      </c>
      <c r="C24" s="14">
        <f t="shared" si="2"/>
        <v>288500</v>
      </c>
      <c r="D24" s="14">
        <v>288500</v>
      </c>
      <c r="E24" s="14"/>
      <c r="F24" s="14"/>
      <c r="G24" s="14"/>
      <c r="H24" s="14">
        <f t="shared" si="3"/>
        <v>0</v>
      </c>
      <c r="I24" s="14"/>
      <c r="J24" s="14"/>
      <c r="K24" s="14"/>
      <c r="L24" s="14"/>
      <c r="M24" s="14"/>
      <c r="N24" s="14">
        <f t="shared" si="4"/>
        <v>288500</v>
      </c>
    </row>
    <row r="25" spans="1:14" ht="24" x14ac:dyDescent="0.25">
      <c r="A25" s="17">
        <v>4313132</v>
      </c>
      <c r="B25" s="16" t="s">
        <v>15</v>
      </c>
      <c r="C25" s="14">
        <f t="shared" si="2"/>
        <v>16792758</v>
      </c>
      <c r="D25" s="14">
        <v>16792758</v>
      </c>
      <c r="E25" s="14">
        <v>12235693</v>
      </c>
      <c r="F25" s="14">
        <v>1275598</v>
      </c>
      <c r="G25" s="14"/>
      <c r="H25" s="14">
        <f t="shared" si="3"/>
        <v>3932900</v>
      </c>
      <c r="I25" s="14">
        <v>600000</v>
      </c>
      <c r="J25" s="14">
        <v>3332900</v>
      </c>
      <c r="K25" s="14">
        <v>1800000</v>
      </c>
      <c r="L25" s="14">
        <v>70000</v>
      </c>
      <c r="M25" s="14">
        <v>600000</v>
      </c>
      <c r="N25" s="14">
        <f t="shared" si="4"/>
        <v>20725658</v>
      </c>
    </row>
    <row r="26" spans="1:14" x14ac:dyDescent="0.25">
      <c r="A26" s="17">
        <v>4313133</v>
      </c>
      <c r="B26" s="16" t="s">
        <v>16</v>
      </c>
      <c r="C26" s="14">
        <f t="shared" si="2"/>
        <v>24500</v>
      </c>
      <c r="D26" s="14">
        <v>24500</v>
      </c>
      <c r="E26" s="14"/>
      <c r="F26" s="14"/>
      <c r="G26" s="14"/>
      <c r="H26" s="14">
        <f t="shared" si="3"/>
        <v>0</v>
      </c>
      <c r="I26" s="14"/>
      <c r="J26" s="14"/>
      <c r="K26" s="14"/>
      <c r="L26" s="14"/>
      <c r="M26" s="14"/>
      <c r="N26" s="14">
        <f t="shared" si="4"/>
        <v>24500</v>
      </c>
    </row>
    <row r="27" spans="1:14" ht="36" x14ac:dyDescent="0.25">
      <c r="A27" s="17">
        <v>4313192</v>
      </c>
      <c r="B27" s="16" t="s">
        <v>17</v>
      </c>
      <c r="C27" s="14">
        <f t="shared" si="2"/>
        <v>291800</v>
      </c>
      <c r="D27" s="14">
        <v>291800</v>
      </c>
      <c r="E27" s="14"/>
      <c r="F27" s="14"/>
      <c r="G27" s="14"/>
      <c r="H27" s="14">
        <f t="shared" si="3"/>
        <v>0</v>
      </c>
      <c r="I27" s="14"/>
      <c r="J27" s="14"/>
      <c r="K27" s="14"/>
      <c r="L27" s="14"/>
      <c r="M27" s="14"/>
      <c r="N27" s="14">
        <f t="shared" si="4"/>
        <v>291800</v>
      </c>
    </row>
    <row r="28" spans="1:14" x14ac:dyDescent="0.25">
      <c r="A28" s="17">
        <v>4313210</v>
      </c>
      <c r="B28" s="16" t="s">
        <v>18</v>
      </c>
      <c r="C28" s="14">
        <f t="shared" si="2"/>
        <v>60000</v>
      </c>
      <c r="D28" s="14">
        <v>60000</v>
      </c>
      <c r="E28" s="14"/>
      <c r="F28" s="14"/>
      <c r="G28" s="14"/>
      <c r="H28" s="14">
        <f t="shared" si="3"/>
        <v>0</v>
      </c>
      <c r="I28" s="14"/>
      <c r="J28" s="14"/>
      <c r="K28" s="14"/>
      <c r="L28" s="14"/>
      <c r="M28" s="14"/>
      <c r="N28" s="14">
        <f t="shared" si="4"/>
        <v>60000</v>
      </c>
    </row>
    <row r="29" spans="1:14" ht="24" x14ac:dyDescent="0.25">
      <c r="A29" s="17">
        <v>4313141</v>
      </c>
      <c r="B29" s="16" t="s">
        <v>52</v>
      </c>
      <c r="C29" s="14">
        <f t="shared" ref="C29" si="5">D29+G29</f>
        <v>6425900</v>
      </c>
      <c r="D29" s="14">
        <v>6425900</v>
      </c>
      <c r="E29" s="14">
        <v>3504800</v>
      </c>
      <c r="F29" s="14">
        <v>236100</v>
      </c>
      <c r="G29" s="14"/>
      <c r="H29" s="14">
        <f t="shared" ref="H29" si="6">J29+M29</f>
        <v>0</v>
      </c>
      <c r="I29" s="14"/>
      <c r="J29" s="14"/>
      <c r="K29" s="14"/>
      <c r="L29" s="14"/>
      <c r="M29" s="14"/>
      <c r="N29" s="14">
        <f t="shared" ref="N29" si="7">C29+H29</f>
        <v>6425900</v>
      </c>
    </row>
    <row r="30" spans="1:14" ht="24" x14ac:dyDescent="0.25">
      <c r="A30" s="17">
        <v>4313242</v>
      </c>
      <c r="B30" s="16" t="s">
        <v>19</v>
      </c>
      <c r="C30" s="14">
        <f t="shared" si="2"/>
        <v>6896300</v>
      </c>
      <c r="D30" s="14">
        <v>6896300</v>
      </c>
      <c r="E30" s="14">
        <v>914100</v>
      </c>
      <c r="F30" s="14"/>
      <c r="G30" s="14"/>
      <c r="H30" s="14">
        <f t="shared" si="3"/>
        <v>0</v>
      </c>
      <c r="I30" s="14"/>
      <c r="J30" s="14"/>
      <c r="K30" s="14"/>
      <c r="L30" s="14"/>
      <c r="M30" s="14"/>
      <c r="N30" s="14">
        <f t="shared" si="4"/>
        <v>6896300</v>
      </c>
    </row>
    <row r="31" spans="1:14" x14ac:dyDescent="0.25">
      <c r="A31" s="17">
        <v>4314010</v>
      </c>
      <c r="B31" s="16" t="s">
        <v>20</v>
      </c>
      <c r="C31" s="14">
        <f t="shared" si="2"/>
        <v>4248900</v>
      </c>
      <c r="D31" s="14">
        <v>4248900</v>
      </c>
      <c r="E31" s="14"/>
      <c r="F31" s="14"/>
      <c r="G31" s="14"/>
      <c r="H31" s="14">
        <f t="shared" si="3"/>
        <v>0</v>
      </c>
      <c r="I31" s="14"/>
      <c r="J31" s="14"/>
      <c r="K31" s="14"/>
      <c r="L31" s="14"/>
      <c r="M31" s="14"/>
      <c r="N31" s="14">
        <f t="shared" si="4"/>
        <v>4248900</v>
      </c>
    </row>
    <row r="32" spans="1:14" x14ac:dyDescent="0.25">
      <c r="A32" s="17">
        <v>4314030</v>
      </c>
      <c r="B32" s="16" t="s">
        <v>21</v>
      </c>
      <c r="C32" s="14">
        <f t="shared" si="2"/>
        <v>27279550</v>
      </c>
      <c r="D32" s="14">
        <v>27279550</v>
      </c>
      <c r="E32" s="14">
        <v>19477500</v>
      </c>
      <c r="F32" s="14">
        <v>1270000</v>
      </c>
      <c r="G32" s="14"/>
      <c r="H32" s="14">
        <f t="shared" si="3"/>
        <v>1832800</v>
      </c>
      <c r="I32" s="14">
        <v>1600000</v>
      </c>
      <c r="J32" s="14">
        <v>182800</v>
      </c>
      <c r="K32" s="14">
        <v>90000</v>
      </c>
      <c r="L32" s="14">
        <v>20000</v>
      </c>
      <c r="M32" s="14">
        <v>1650000</v>
      </c>
      <c r="N32" s="14">
        <f t="shared" si="4"/>
        <v>29112350</v>
      </c>
    </row>
    <row r="33" spans="1:14" ht="36" x14ac:dyDescent="0.25">
      <c r="A33" s="17">
        <v>4314060</v>
      </c>
      <c r="B33" s="16" t="s">
        <v>22</v>
      </c>
      <c r="C33" s="14">
        <f t="shared" si="2"/>
        <v>6349356</v>
      </c>
      <c r="D33" s="14">
        <v>6349356</v>
      </c>
      <c r="E33" s="14">
        <v>3176700</v>
      </c>
      <c r="F33" s="14">
        <v>580850</v>
      </c>
      <c r="G33" s="14"/>
      <c r="H33" s="14">
        <f t="shared" si="3"/>
        <v>3450100</v>
      </c>
      <c r="I33" s="14">
        <v>1520000</v>
      </c>
      <c r="J33" s="14">
        <v>1395400</v>
      </c>
      <c r="K33" s="14">
        <v>900000</v>
      </c>
      <c r="L33" s="14">
        <v>90000</v>
      </c>
      <c r="M33" s="14">
        <v>2054700</v>
      </c>
      <c r="N33" s="14">
        <f t="shared" si="4"/>
        <v>9799456</v>
      </c>
    </row>
    <row r="34" spans="1:14" ht="24" x14ac:dyDescent="0.25">
      <c r="A34" s="17">
        <v>4314081</v>
      </c>
      <c r="B34" s="16" t="s">
        <v>23</v>
      </c>
      <c r="C34" s="14">
        <f t="shared" si="2"/>
        <v>2758550</v>
      </c>
      <c r="D34" s="14">
        <v>2758550</v>
      </c>
      <c r="E34" s="14">
        <v>1985000</v>
      </c>
      <c r="F34" s="14">
        <v>33450</v>
      </c>
      <c r="G34" s="14"/>
      <c r="H34" s="14">
        <f t="shared" si="3"/>
        <v>80000</v>
      </c>
      <c r="I34" s="14">
        <v>80000</v>
      </c>
      <c r="J34" s="14"/>
      <c r="K34" s="14"/>
      <c r="L34" s="14"/>
      <c r="M34" s="14">
        <v>80000</v>
      </c>
      <c r="N34" s="14">
        <f t="shared" si="4"/>
        <v>2838550</v>
      </c>
    </row>
    <row r="35" spans="1:14" x14ac:dyDescent="0.25">
      <c r="A35" s="17">
        <v>4314082</v>
      </c>
      <c r="B35" s="16" t="s">
        <v>24</v>
      </c>
      <c r="C35" s="14">
        <f t="shared" si="2"/>
        <v>586900</v>
      </c>
      <c r="D35" s="14">
        <v>586900</v>
      </c>
      <c r="E35" s="14"/>
      <c r="F35" s="14"/>
      <c r="G35" s="14"/>
      <c r="H35" s="14">
        <f t="shared" si="3"/>
        <v>0</v>
      </c>
      <c r="I35" s="14"/>
      <c r="J35" s="14"/>
      <c r="K35" s="14"/>
      <c r="L35" s="14"/>
      <c r="M35" s="14"/>
      <c r="N35" s="14">
        <f t="shared" si="4"/>
        <v>586900</v>
      </c>
    </row>
    <row r="36" spans="1:14" ht="36" x14ac:dyDescent="0.25">
      <c r="A36" s="17">
        <v>4315031</v>
      </c>
      <c r="B36" s="16" t="s">
        <v>25</v>
      </c>
      <c r="C36" s="14">
        <f t="shared" si="2"/>
        <v>43244112</v>
      </c>
      <c r="D36" s="14">
        <v>43244112</v>
      </c>
      <c r="E36" s="14">
        <v>29220100</v>
      </c>
      <c r="F36" s="14">
        <v>1218400</v>
      </c>
      <c r="G36" s="14"/>
      <c r="H36" s="14">
        <f t="shared" si="3"/>
        <v>682100</v>
      </c>
      <c r="I36" s="14"/>
      <c r="J36" s="14">
        <v>682100</v>
      </c>
      <c r="K36" s="14"/>
      <c r="L36" s="14">
        <v>511700</v>
      </c>
      <c r="M36" s="14"/>
      <c r="N36" s="14">
        <f t="shared" si="4"/>
        <v>43926212</v>
      </c>
    </row>
    <row r="37" spans="1:14" ht="48" x14ac:dyDescent="0.25">
      <c r="A37" s="17">
        <v>4315061</v>
      </c>
      <c r="B37" s="16" t="s">
        <v>26</v>
      </c>
      <c r="C37" s="14">
        <f t="shared" si="2"/>
        <v>90000</v>
      </c>
      <c r="D37" s="14">
        <v>90000</v>
      </c>
      <c r="E37" s="14"/>
      <c r="F37" s="14"/>
      <c r="G37" s="14"/>
      <c r="H37" s="14">
        <f t="shared" si="3"/>
        <v>0</v>
      </c>
      <c r="I37" s="14"/>
      <c r="J37" s="14"/>
      <c r="K37" s="14"/>
      <c r="L37" s="14"/>
      <c r="M37" s="14"/>
      <c r="N37" s="14">
        <f t="shared" si="4"/>
        <v>90000</v>
      </c>
    </row>
    <row r="38" spans="1:14" ht="24" x14ac:dyDescent="0.25">
      <c r="A38" s="17">
        <v>4316011</v>
      </c>
      <c r="B38" s="16" t="s">
        <v>27</v>
      </c>
      <c r="C38" s="14">
        <f t="shared" si="2"/>
        <v>4598400</v>
      </c>
      <c r="D38" s="14"/>
      <c r="E38" s="14"/>
      <c r="F38" s="14"/>
      <c r="G38" s="14">
        <v>4598400</v>
      </c>
      <c r="H38" s="14">
        <f t="shared" si="3"/>
        <v>55687333</v>
      </c>
      <c r="I38" s="14">
        <v>55687333</v>
      </c>
      <c r="J38" s="14"/>
      <c r="K38" s="14"/>
      <c r="L38" s="14"/>
      <c r="M38" s="14">
        <v>55687333</v>
      </c>
      <c r="N38" s="14">
        <f t="shared" si="4"/>
        <v>60285733</v>
      </c>
    </row>
    <row r="39" spans="1:14" ht="24" x14ac:dyDescent="0.25">
      <c r="A39" s="17">
        <v>4316015</v>
      </c>
      <c r="B39" s="16" t="s">
        <v>38</v>
      </c>
      <c r="C39" s="14">
        <f t="shared" si="2"/>
        <v>0</v>
      </c>
      <c r="D39" s="14"/>
      <c r="E39" s="14"/>
      <c r="F39" s="14"/>
      <c r="G39" s="14"/>
      <c r="H39" s="14">
        <f t="shared" si="3"/>
        <v>14000000</v>
      </c>
      <c r="I39" s="14">
        <v>14000000</v>
      </c>
      <c r="J39" s="14"/>
      <c r="K39" s="14"/>
      <c r="L39" s="14"/>
      <c r="M39" s="14">
        <v>14000000</v>
      </c>
      <c r="N39" s="14">
        <f t="shared" si="4"/>
        <v>14000000</v>
      </c>
    </row>
    <row r="40" spans="1:14" ht="42.75" customHeight="1" x14ac:dyDescent="0.25">
      <c r="A40" s="17">
        <v>4316016</v>
      </c>
      <c r="B40" s="16" t="s">
        <v>54</v>
      </c>
      <c r="C40" s="14">
        <f t="shared" si="2"/>
        <v>0</v>
      </c>
      <c r="D40" s="14"/>
      <c r="E40" s="14"/>
      <c r="F40" s="14"/>
      <c r="G40" s="14"/>
      <c r="H40" s="14">
        <f t="shared" si="3"/>
        <v>18000000</v>
      </c>
      <c r="I40" s="14">
        <v>18000000</v>
      </c>
      <c r="J40" s="14"/>
      <c r="K40" s="14"/>
      <c r="L40" s="14"/>
      <c r="M40" s="14">
        <v>18000000</v>
      </c>
      <c r="N40" s="14">
        <f t="shared" si="4"/>
        <v>18000000</v>
      </c>
    </row>
    <row r="41" spans="1:14" x14ac:dyDescent="0.25">
      <c r="A41" s="17">
        <v>4316030</v>
      </c>
      <c r="B41" s="16" t="s">
        <v>28</v>
      </c>
      <c r="C41" s="14">
        <f t="shared" si="2"/>
        <v>75131090</v>
      </c>
      <c r="D41" s="14"/>
      <c r="E41" s="14"/>
      <c r="F41" s="14"/>
      <c r="G41" s="14">
        <v>75131090</v>
      </c>
      <c r="H41" s="14">
        <f t="shared" si="3"/>
        <v>147400</v>
      </c>
      <c r="I41" s="14">
        <v>147400</v>
      </c>
      <c r="J41" s="14"/>
      <c r="K41" s="14"/>
      <c r="L41" s="14"/>
      <c r="M41" s="14">
        <v>147400</v>
      </c>
      <c r="N41" s="14">
        <f t="shared" si="4"/>
        <v>75278490</v>
      </c>
    </row>
    <row r="42" spans="1:14" ht="24" x14ac:dyDescent="0.25">
      <c r="A42" s="17">
        <v>4317310</v>
      </c>
      <c r="B42" s="16" t="s">
        <v>29</v>
      </c>
      <c r="C42" s="14">
        <f t="shared" si="2"/>
        <v>0</v>
      </c>
      <c r="D42" s="14"/>
      <c r="E42" s="14"/>
      <c r="F42" s="14"/>
      <c r="G42" s="14"/>
      <c r="H42" s="14">
        <f t="shared" si="3"/>
        <v>8886000</v>
      </c>
      <c r="I42" s="14">
        <v>8886000</v>
      </c>
      <c r="J42" s="14"/>
      <c r="K42" s="14"/>
      <c r="L42" s="14"/>
      <c r="M42" s="14">
        <v>8886000</v>
      </c>
      <c r="N42" s="14">
        <f t="shared" si="4"/>
        <v>8886000</v>
      </c>
    </row>
    <row r="43" spans="1:14" ht="96" x14ac:dyDescent="0.25">
      <c r="A43" s="17">
        <v>4317691</v>
      </c>
      <c r="B43" s="16" t="s">
        <v>30</v>
      </c>
      <c r="C43" s="14">
        <f t="shared" si="2"/>
        <v>0</v>
      </c>
      <c r="D43" s="14"/>
      <c r="E43" s="14"/>
      <c r="F43" s="14"/>
      <c r="G43" s="14"/>
      <c r="H43" s="14">
        <f t="shared" si="3"/>
        <v>10000000</v>
      </c>
      <c r="I43" s="14"/>
      <c r="J43" s="14"/>
      <c r="K43" s="14"/>
      <c r="L43" s="14"/>
      <c r="M43" s="14">
        <v>10000000</v>
      </c>
      <c r="N43" s="14">
        <f t="shared" si="4"/>
        <v>10000000</v>
      </c>
    </row>
    <row r="44" spans="1:14" s="1" customFormat="1" x14ac:dyDescent="0.25">
      <c r="A44" s="18" t="s">
        <v>31</v>
      </c>
      <c r="B44" s="18" t="s">
        <v>32</v>
      </c>
      <c r="C44" s="19">
        <f>D44+G44</f>
        <v>2723912204</v>
      </c>
      <c r="D44" s="19">
        <f>SUM(D7:D43)</f>
        <v>2644182714</v>
      </c>
      <c r="E44" s="19">
        <f>SUM(E7:E43)</f>
        <v>1809064021</v>
      </c>
      <c r="F44" s="19">
        <f>SUM(F7:F43)</f>
        <v>135530431</v>
      </c>
      <c r="G44" s="19">
        <f>SUM(G7:G43)</f>
        <v>79729490</v>
      </c>
      <c r="H44" s="19">
        <f t="shared" si="3"/>
        <v>401784800</v>
      </c>
      <c r="I44" s="19">
        <f>SUM(I7:I43)</f>
        <v>234693600</v>
      </c>
      <c r="J44" s="19">
        <f>SUM(J7:J43)</f>
        <v>155976500</v>
      </c>
      <c r="K44" s="19">
        <f>SUM(K7:K43)</f>
        <v>7688000</v>
      </c>
      <c r="L44" s="19">
        <f>SUM(L7:L43)</f>
        <v>8937000</v>
      </c>
      <c r="M44" s="19">
        <f>SUM(M7:M43)</f>
        <v>245808300</v>
      </c>
      <c r="N44" s="19">
        <f t="shared" si="4"/>
        <v>3125697004</v>
      </c>
    </row>
  </sheetData>
  <mergeCells count="14">
    <mergeCell ref="A2:A4"/>
    <mergeCell ref="B2:B4"/>
    <mergeCell ref="C3:C4"/>
    <mergeCell ref="N2:N4"/>
    <mergeCell ref="D3:D4"/>
    <mergeCell ref="E3:F3"/>
    <mergeCell ref="J3:J4"/>
    <mergeCell ref="K3:L3"/>
    <mergeCell ref="M3:M4"/>
    <mergeCell ref="C2:G2"/>
    <mergeCell ref="H2:M2"/>
    <mergeCell ref="G3:G4"/>
    <mergeCell ref="H3:H4"/>
    <mergeCell ref="I3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49FD-B08D-4651-BCCB-1C9183CE1734}">
  <dimension ref="A1:J60"/>
  <sheetViews>
    <sheetView view="pageBreakPreview" zoomScale="110" zoomScaleNormal="110" zoomScaleSheetLayoutView="110" workbookViewId="0">
      <selection activeCell="I57" sqref="I57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77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2893145966</v>
      </c>
      <c r="D7" s="5">
        <f t="shared" si="0"/>
        <v>2671534626</v>
      </c>
      <c r="E7" s="24">
        <f t="shared" si="0"/>
        <v>2450956066</v>
      </c>
      <c r="F7" s="6">
        <f>E7/D7</f>
        <v>0.91743376340576765</v>
      </c>
      <c r="G7" s="5">
        <f t="shared" ref="G7" si="1">G8</f>
        <v>323224075</v>
      </c>
      <c r="H7" s="5">
        <f t="shared" si="0"/>
        <v>296590921</v>
      </c>
      <c r="I7" s="5">
        <f t="shared" si="0"/>
        <v>222816581</v>
      </c>
      <c r="J7" s="6">
        <f>I7/H7</f>
        <v>0.75125894025596285</v>
      </c>
    </row>
    <row r="8" spans="1:10" ht="19.5" customHeight="1" x14ac:dyDescent="0.25">
      <c r="A8" s="15">
        <v>4310000</v>
      </c>
      <c r="B8" s="20" t="s">
        <v>7</v>
      </c>
      <c r="C8" s="7">
        <f>C57</f>
        <v>2893145966</v>
      </c>
      <c r="D8" s="7">
        <f>D57</f>
        <v>2671534626</v>
      </c>
      <c r="E8" s="22">
        <f>E57</f>
        <v>2450956066</v>
      </c>
      <c r="F8" s="8">
        <f t="shared" ref="F8:F57" si="2">E8/D8</f>
        <v>0.91743376340576765</v>
      </c>
      <c r="G8" s="7">
        <f t="shared" ref="G8" si="3">G57</f>
        <v>323224075</v>
      </c>
      <c r="H8" s="7">
        <f>H57</f>
        <v>296590921</v>
      </c>
      <c r="I8" s="7">
        <f>I57</f>
        <v>222816581</v>
      </c>
      <c r="J8" s="8">
        <f>I8/H8</f>
        <v>0.75125894025596285</v>
      </c>
    </row>
    <row r="9" spans="1:10" ht="30" customHeight="1" x14ac:dyDescent="0.25">
      <c r="A9" s="17">
        <v>4310160</v>
      </c>
      <c r="B9" s="20" t="s">
        <v>8</v>
      </c>
      <c r="C9" s="7">
        <v>134070652</v>
      </c>
      <c r="D9" s="7">
        <v>124023376</v>
      </c>
      <c r="E9" s="22">
        <v>121118896</v>
      </c>
      <c r="F9" s="8">
        <f t="shared" si="2"/>
        <v>0.97658118901714142</v>
      </c>
      <c r="G9" s="7">
        <v>10870000</v>
      </c>
      <c r="H9" s="7">
        <v>10870000</v>
      </c>
      <c r="I9" s="7">
        <v>8550624</v>
      </c>
      <c r="J9" s="8">
        <f t="shared" ref="J9:J57" si="4">I9/H9</f>
        <v>0.7866259429622815</v>
      </c>
    </row>
    <row r="10" spans="1:10" ht="21.75" customHeight="1" x14ac:dyDescent="0.25">
      <c r="A10" s="17">
        <v>4311010</v>
      </c>
      <c r="B10" s="20" t="s">
        <v>9</v>
      </c>
      <c r="C10" s="7">
        <v>817440181</v>
      </c>
      <c r="D10" s="7">
        <v>753868555</v>
      </c>
      <c r="E10" s="22">
        <v>668558664</v>
      </c>
      <c r="F10" s="8">
        <f t="shared" si="2"/>
        <v>0.8868371807867752</v>
      </c>
      <c r="G10" s="7">
        <v>71516341</v>
      </c>
      <c r="H10" s="7">
        <v>71516341</v>
      </c>
      <c r="I10" s="7">
        <v>48126308</v>
      </c>
      <c r="J10" s="8">
        <f t="shared" si="4"/>
        <v>0.67294141908071048</v>
      </c>
    </row>
    <row r="11" spans="1:10" ht="24" x14ac:dyDescent="0.25">
      <c r="A11" s="17">
        <v>4311021</v>
      </c>
      <c r="B11" s="20" t="s">
        <v>46</v>
      </c>
      <c r="C11" s="7">
        <v>772391708</v>
      </c>
      <c r="D11" s="7">
        <v>723753788</v>
      </c>
      <c r="E11" s="22">
        <v>644286652</v>
      </c>
      <c r="F11" s="8">
        <f t="shared" si="2"/>
        <v>0.89020142302868333</v>
      </c>
      <c r="G11" s="7">
        <v>75280820</v>
      </c>
      <c r="H11" s="7">
        <v>71780820</v>
      </c>
      <c r="I11" s="7">
        <v>60235031</v>
      </c>
      <c r="J11" s="8">
        <f t="shared" si="4"/>
        <v>0.83915217184757707</v>
      </c>
    </row>
    <row r="12" spans="1:10" ht="40.5" customHeight="1" x14ac:dyDescent="0.25">
      <c r="A12" s="17">
        <v>4311022</v>
      </c>
      <c r="B12" s="20" t="s">
        <v>47</v>
      </c>
      <c r="C12" s="7">
        <v>37974993</v>
      </c>
      <c r="D12" s="7">
        <v>36195249</v>
      </c>
      <c r="E12" s="22">
        <v>30212184</v>
      </c>
      <c r="F12" s="8">
        <f t="shared" si="2"/>
        <v>0.83470026687756727</v>
      </c>
      <c r="G12" s="7">
        <v>700848</v>
      </c>
      <c r="H12" s="7">
        <v>700848</v>
      </c>
      <c r="I12" s="7">
        <v>650292</v>
      </c>
      <c r="J12" s="8">
        <f t="shared" si="4"/>
        <v>0.92786452982672418</v>
      </c>
    </row>
    <row r="13" spans="1:10" ht="28.5" customHeight="1" x14ac:dyDescent="0.25">
      <c r="A13" s="17">
        <v>4311023</v>
      </c>
      <c r="B13" s="20" t="s">
        <v>73</v>
      </c>
      <c r="C13" s="7">
        <v>16395685</v>
      </c>
      <c r="D13" s="7">
        <v>11660436</v>
      </c>
      <c r="E13" s="22">
        <v>11028135</v>
      </c>
      <c r="F13" s="8">
        <f t="shared" si="2"/>
        <v>0.94577381154529727</v>
      </c>
      <c r="G13" s="7">
        <v>560000</v>
      </c>
      <c r="H13" s="7">
        <v>560000</v>
      </c>
      <c r="I13" s="7">
        <v>537434</v>
      </c>
      <c r="J13" s="8">
        <f t="shared" si="4"/>
        <v>0.95970357142857143</v>
      </c>
    </row>
    <row r="14" spans="1:10" ht="30" customHeight="1" x14ac:dyDescent="0.25">
      <c r="A14" s="17">
        <v>4311031</v>
      </c>
      <c r="B14" s="20" t="s">
        <v>46</v>
      </c>
      <c r="C14" s="7">
        <v>602121340</v>
      </c>
      <c r="D14" s="7">
        <v>545968100</v>
      </c>
      <c r="E14" s="22">
        <v>539512560</v>
      </c>
      <c r="F14" s="8">
        <f t="shared" si="2"/>
        <v>0.98817597584913841</v>
      </c>
      <c r="G14" s="7">
        <v>0</v>
      </c>
      <c r="H14" s="7">
        <v>0</v>
      </c>
      <c r="I14" s="7">
        <v>0</v>
      </c>
      <c r="J14" s="8">
        <v>0</v>
      </c>
    </row>
    <row r="15" spans="1:10" ht="42" customHeight="1" x14ac:dyDescent="0.25">
      <c r="A15" s="17">
        <v>4311032</v>
      </c>
      <c r="B15" s="20" t="s">
        <v>47</v>
      </c>
      <c r="C15" s="7">
        <v>40301200</v>
      </c>
      <c r="D15" s="7">
        <v>36524400</v>
      </c>
      <c r="E15" s="22">
        <v>36307704</v>
      </c>
      <c r="F15" s="8">
        <f t="shared" si="2"/>
        <v>0.99406708939777244</v>
      </c>
      <c r="G15" s="7">
        <v>0</v>
      </c>
      <c r="H15" s="7">
        <v>0</v>
      </c>
      <c r="I15" s="7">
        <v>0</v>
      </c>
      <c r="J15" s="8">
        <v>0</v>
      </c>
    </row>
    <row r="16" spans="1:10" ht="30" customHeight="1" x14ac:dyDescent="0.25">
      <c r="A16" s="17">
        <v>4311061</v>
      </c>
      <c r="B16" s="20" t="s">
        <v>61</v>
      </c>
      <c r="C16" s="7">
        <v>3739532</v>
      </c>
      <c r="D16" s="7">
        <v>3739532</v>
      </c>
      <c r="E16" s="22">
        <v>3739532</v>
      </c>
      <c r="F16" s="8">
        <f t="shared" si="2"/>
        <v>1</v>
      </c>
      <c r="G16" s="7">
        <v>0</v>
      </c>
      <c r="H16" s="7">
        <v>0</v>
      </c>
      <c r="I16" s="7">
        <v>0</v>
      </c>
      <c r="J16" s="8">
        <v>0</v>
      </c>
    </row>
    <row r="17" spans="1:10" ht="27.75" customHeight="1" x14ac:dyDescent="0.25">
      <c r="A17" s="17">
        <v>4311070</v>
      </c>
      <c r="B17" s="20" t="s">
        <v>10</v>
      </c>
      <c r="C17" s="7">
        <v>65833416</v>
      </c>
      <c r="D17" s="7">
        <v>64762740</v>
      </c>
      <c r="E17" s="22">
        <v>55521247</v>
      </c>
      <c r="F17" s="8">
        <f t="shared" si="2"/>
        <v>0.85730231611571717</v>
      </c>
      <c r="G17" s="7">
        <v>5955428</v>
      </c>
      <c r="H17" s="7">
        <v>5955428</v>
      </c>
      <c r="I17" s="7">
        <v>4709613</v>
      </c>
      <c r="J17" s="8">
        <f t="shared" si="4"/>
        <v>0.79081016511323787</v>
      </c>
    </row>
    <row r="18" spans="1:10" ht="23.25" customHeight="1" x14ac:dyDescent="0.25">
      <c r="A18" s="17">
        <v>4311080</v>
      </c>
      <c r="B18" s="20" t="s">
        <v>45</v>
      </c>
      <c r="C18" s="7">
        <v>96104880</v>
      </c>
      <c r="D18" s="7">
        <v>88181060</v>
      </c>
      <c r="E18" s="22">
        <v>87099853</v>
      </c>
      <c r="F18" s="8">
        <f t="shared" si="2"/>
        <v>0.9877387842695472</v>
      </c>
      <c r="G18" s="7">
        <v>0</v>
      </c>
      <c r="H18" s="7">
        <v>0</v>
      </c>
      <c r="I18" s="7">
        <v>0</v>
      </c>
      <c r="J18" s="8">
        <v>0</v>
      </c>
    </row>
    <row r="19" spans="1:10" ht="19.5" customHeight="1" x14ac:dyDescent="0.25">
      <c r="A19" s="17">
        <v>4311141</v>
      </c>
      <c r="B19" s="20" t="s">
        <v>11</v>
      </c>
      <c r="C19" s="7">
        <v>49063150</v>
      </c>
      <c r="D19" s="7">
        <v>45663210</v>
      </c>
      <c r="E19" s="22">
        <v>39135391</v>
      </c>
      <c r="F19" s="8">
        <f t="shared" si="2"/>
        <v>0.85704423758207104</v>
      </c>
      <c r="G19" s="7">
        <v>0</v>
      </c>
      <c r="H19" s="7">
        <v>0</v>
      </c>
      <c r="I19" s="7">
        <v>0</v>
      </c>
      <c r="J19" s="8">
        <v>0</v>
      </c>
    </row>
    <row r="20" spans="1:10" ht="26.25" customHeight="1" x14ac:dyDescent="0.25">
      <c r="A20" s="17">
        <v>4311142</v>
      </c>
      <c r="B20" s="20" t="s">
        <v>12</v>
      </c>
      <c r="C20" s="7">
        <v>85100</v>
      </c>
      <c r="D20" s="7">
        <v>50700</v>
      </c>
      <c r="E20" s="22">
        <v>50680</v>
      </c>
      <c r="F20" s="8">
        <f t="shared" si="2"/>
        <v>0.99960552268244574</v>
      </c>
      <c r="G20" s="7">
        <v>1000000</v>
      </c>
      <c r="H20" s="7">
        <v>1000000</v>
      </c>
      <c r="I20" s="7">
        <v>995479</v>
      </c>
      <c r="J20" s="8">
        <f t="shared" si="4"/>
        <v>0.995479</v>
      </c>
    </row>
    <row r="21" spans="1:10" ht="24" x14ac:dyDescent="0.25">
      <c r="A21" s="17">
        <v>4311151</v>
      </c>
      <c r="B21" s="20" t="s">
        <v>48</v>
      </c>
      <c r="C21" s="7">
        <v>5320810</v>
      </c>
      <c r="D21" s="7">
        <v>4958740</v>
      </c>
      <c r="E21" s="22">
        <v>3608259</v>
      </c>
      <c r="F21" s="8">
        <f t="shared" si="2"/>
        <v>0.72765642078431214</v>
      </c>
      <c r="G21" s="7">
        <v>0</v>
      </c>
      <c r="H21" s="7">
        <v>0</v>
      </c>
      <c r="I21" s="7">
        <v>0</v>
      </c>
      <c r="J21" s="8">
        <v>0</v>
      </c>
    </row>
    <row r="22" spans="1:10" ht="30" customHeight="1" x14ac:dyDescent="0.25">
      <c r="A22" s="17">
        <v>4311152</v>
      </c>
      <c r="B22" s="20" t="s">
        <v>49</v>
      </c>
      <c r="C22" s="7">
        <v>1499040</v>
      </c>
      <c r="D22" s="7">
        <v>1358400</v>
      </c>
      <c r="E22" s="22">
        <v>1358400</v>
      </c>
      <c r="F22" s="8">
        <f t="shared" si="2"/>
        <v>1</v>
      </c>
      <c r="G22" s="7">
        <v>0</v>
      </c>
      <c r="H22" s="7">
        <v>0</v>
      </c>
      <c r="I22" s="7">
        <v>0</v>
      </c>
      <c r="J22" s="8">
        <v>0</v>
      </c>
    </row>
    <row r="23" spans="1:10" ht="59.25" customHeight="1" x14ac:dyDescent="0.25">
      <c r="A23" s="17">
        <v>4311181</v>
      </c>
      <c r="B23" s="20" t="s">
        <v>74</v>
      </c>
      <c r="C23" s="7">
        <v>3966800</v>
      </c>
      <c r="D23" s="7">
        <v>3966800</v>
      </c>
      <c r="E23" s="22">
        <v>3966800</v>
      </c>
      <c r="F23" s="8">
        <f t="shared" si="2"/>
        <v>1</v>
      </c>
      <c r="G23" s="7">
        <v>0</v>
      </c>
      <c r="H23" s="7">
        <v>0</v>
      </c>
      <c r="I23" s="7">
        <v>0</v>
      </c>
      <c r="J23" s="8">
        <v>0</v>
      </c>
    </row>
    <row r="24" spans="1:10" ht="54" customHeight="1" x14ac:dyDescent="0.25">
      <c r="A24" s="17">
        <v>4311182</v>
      </c>
      <c r="B24" s="20" t="s">
        <v>71</v>
      </c>
      <c r="C24" s="7">
        <v>9000900</v>
      </c>
      <c r="D24" s="7">
        <v>9000900</v>
      </c>
      <c r="E24" s="22">
        <v>8909000</v>
      </c>
      <c r="F24" s="8">
        <f t="shared" si="2"/>
        <v>0.98978990989789906</v>
      </c>
      <c r="G24" s="7">
        <v>0</v>
      </c>
      <c r="H24" s="7">
        <v>0</v>
      </c>
      <c r="I24" s="7">
        <v>0</v>
      </c>
      <c r="J24" s="8">
        <v>0</v>
      </c>
    </row>
    <row r="25" spans="1:10" ht="72" customHeight="1" x14ac:dyDescent="0.25">
      <c r="A25" s="17">
        <v>4311191</v>
      </c>
      <c r="B25" s="20" t="s">
        <v>76</v>
      </c>
      <c r="C25" s="7">
        <v>0</v>
      </c>
      <c r="D25" s="7">
        <v>0</v>
      </c>
      <c r="E25" s="22">
        <v>0</v>
      </c>
      <c r="F25" s="8">
        <v>0</v>
      </c>
      <c r="G25" s="7">
        <v>3495000</v>
      </c>
      <c r="H25" s="7">
        <v>2610000</v>
      </c>
      <c r="I25" s="7">
        <v>2610000</v>
      </c>
      <c r="J25" s="8">
        <f t="shared" si="4"/>
        <v>1</v>
      </c>
    </row>
    <row r="26" spans="1:10" ht="75" customHeight="1" x14ac:dyDescent="0.25">
      <c r="A26" s="17">
        <v>4311192</v>
      </c>
      <c r="B26" s="20" t="s">
        <v>63</v>
      </c>
      <c r="C26" s="7">
        <v>0</v>
      </c>
      <c r="D26" s="7">
        <v>0</v>
      </c>
      <c r="E26" s="7">
        <v>0</v>
      </c>
      <c r="F26" s="8">
        <v>0</v>
      </c>
      <c r="G26" s="7">
        <v>8155000</v>
      </c>
      <c r="H26" s="7">
        <v>6090000</v>
      </c>
      <c r="I26" s="7">
        <v>6090000</v>
      </c>
      <c r="J26" s="8">
        <f t="shared" si="4"/>
        <v>1</v>
      </c>
    </row>
    <row r="27" spans="1:10" ht="40.5" customHeight="1" x14ac:dyDescent="0.25">
      <c r="A27" s="17">
        <v>4311200</v>
      </c>
      <c r="B27" s="20" t="s">
        <v>50</v>
      </c>
      <c r="C27" s="7">
        <v>4581100</v>
      </c>
      <c r="D27" s="7">
        <v>3693800</v>
      </c>
      <c r="E27" s="22">
        <v>1923975</v>
      </c>
      <c r="F27" s="8">
        <f t="shared" si="2"/>
        <v>0.52086604580648654</v>
      </c>
      <c r="G27" s="7">
        <v>0</v>
      </c>
      <c r="H27" s="7">
        <v>0</v>
      </c>
      <c r="I27" s="7">
        <v>0</v>
      </c>
      <c r="J27" s="8">
        <v>0</v>
      </c>
    </row>
    <row r="28" spans="1:10" ht="45" customHeight="1" x14ac:dyDescent="0.25">
      <c r="A28" s="17">
        <v>4311210</v>
      </c>
      <c r="B28" s="20" t="s">
        <v>62</v>
      </c>
      <c r="C28" s="7">
        <v>3176400</v>
      </c>
      <c r="D28" s="7">
        <v>3176400</v>
      </c>
      <c r="E28" s="22">
        <v>0</v>
      </c>
      <c r="F28" s="8">
        <f t="shared" si="2"/>
        <v>0</v>
      </c>
      <c r="G28" s="7">
        <v>1703494</v>
      </c>
      <c r="H28" s="7">
        <v>1703494</v>
      </c>
      <c r="I28" s="7">
        <v>1703494</v>
      </c>
      <c r="J28" s="8">
        <f t="shared" si="4"/>
        <v>1</v>
      </c>
    </row>
    <row r="29" spans="1:10" ht="29.25" customHeight="1" x14ac:dyDescent="0.25">
      <c r="A29" s="17">
        <v>4313031</v>
      </c>
      <c r="B29" s="20" t="s">
        <v>51</v>
      </c>
      <c r="C29" s="7">
        <v>0</v>
      </c>
      <c r="D29" s="7">
        <v>0</v>
      </c>
      <c r="E29" s="22">
        <v>0</v>
      </c>
      <c r="F29" s="8">
        <v>0</v>
      </c>
      <c r="G29" s="7">
        <v>180000</v>
      </c>
      <c r="H29" s="7">
        <v>180000</v>
      </c>
      <c r="I29" s="7">
        <v>151483</v>
      </c>
      <c r="J29" s="8">
        <f t="shared" si="4"/>
        <v>0.84157222222222228</v>
      </c>
    </row>
    <row r="30" spans="1:10" ht="29.25" customHeight="1" x14ac:dyDescent="0.25">
      <c r="A30" s="17">
        <v>4313105</v>
      </c>
      <c r="B30" s="20" t="s">
        <v>13</v>
      </c>
      <c r="C30" s="7">
        <v>18510119</v>
      </c>
      <c r="D30" s="7">
        <v>16929159</v>
      </c>
      <c r="E30" s="22">
        <v>14784237</v>
      </c>
      <c r="F30" s="8">
        <f t="shared" si="2"/>
        <v>0.87330014444308779</v>
      </c>
      <c r="G30" s="7">
        <v>8165000</v>
      </c>
      <c r="H30" s="7">
        <v>8165000</v>
      </c>
      <c r="I30" s="7">
        <v>8032311</v>
      </c>
      <c r="J30" s="8">
        <f t="shared" si="4"/>
        <v>0.98374905082669928</v>
      </c>
    </row>
    <row r="31" spans="1:10" ht="48" x14ac:dyDescent="0.25">
      <c r="A31" s="17">
        <v>4313111</v>
      </c>
      <c r="B31" s="20" t="s">
        <v>33</v>
      </c>
      <c r="C31" s="7">
        <v>52000</v>
      </c>
      <c r="D31" s="7">
        <v>52000</v>
      </c>
      <c r="E31" s="22">
        <v>51700</v>
      </c>
      <c r="F31" s="8">
        <f t="shared" si="2"/>
        <v>0.99423076923076925</v>
      </c>
      <c r="G31" s="7">
        <v>0</v>
      </c>
      <c r="H31" s="7">
        <v>0</v>
      </c>
      <c r="I31" s="7">
        <v>0</v>
      </c>
      <c r="J31" s="8">
        <v>0</v>
      </c>
    </row>
    <row r="32" spans="1:10" ht="24" x14ac:dyDescent="0.25">
      <c r="A32" s="17">
        <v>4313121</v>
      </c>
      <c r="B32" s="20" t="s">
        <v>53</v>
      </c>
      <c r="C32" s="7">
        <v>7926368</v>
      </c>
      <c r="D32" s="7">
        <v>7137093</v>
      </c>
      <c r="E32" s="22">
        <v>6965590</v>
      </c>
      <c r="F32" s="8">
        <f t="shared" si="2"/>
        <v>0.97597018842265326</v>
      </c>
      <c r="G32" s="7">
        <v>300000</v>
      </c>
      <c r="H32" s="7">
        <v>300000</v>
      </c>
      <c r="I32" s="7">
        <v>297429</v>
      </c>
      <c r="J32" s="8">
        <f t="shared" si="4"/>
        <v>0.99143000000000003</v>
      </c>
    </row>
    <row r="33" spans="1:10" x14ac:dyDescent="0.25">
      <c r="A33" s="17">
        <v>4313123</v>
      </c>
      <c r="B33" s="20" t="s">
        <v>14</v>
      </c>
      <c r="C33" s="7">
        <v>288500</v>
      </c>
      <c r="D33" s="7">
        <v>288500</v>
      </c>
      <c r="E33" s="22">
        <v>223500</v>
      </c>
      <c r="F33" s="8">
        <f t="shared" si="2"/>
        <v>0.77469670710571925</v>
      </c>
      <c r="G33" s="7">
        <v>0</v>
      </c>
      <c r="H33" s="7">
        <v>0</v>
      </c>
      <c r="I33" s="7">
        <v>0</v>
      </c>
      <c r="J33" s="8">
        <v>0</v>
      </c>
    </row>
    <row r="34" spans="1:10" x14ac:dyDescent="0.25">
      <c r="A34" s="17">
        <v>4313132</v>
      </c>
      <c r="B34" s="20" t="s">
        <v>15</v>
      </c>
      <c r="C34" s="7">
        <v>17006708</v>
      </c>
      <c r="D34" s="7">
        <v>15561236</v>
      </c>
      <c r="E34" s="22">
        <v>14778557</v>
      </c>
      <c r="F34" s="8">
        <f t="shared" si="2"/>
        <v>0.9497032883506169</v>
      </c>
      <c r="G34" s="7">
        <v>600000</v>
      </c>
      <c r="H34" s="7">
        <v>600000</v>
      </c>
      <c r="I34" s="7">
        <v>598072</v>
      </c>
      <c r="J34" s="8">
        <f t="shared" si="4"/>
        <v>0.99678666666666671</v>
      </c>
    </row>
    <row r="35" spans="1:10" x14ac:dyDescent="0.25">
      <c r="A35" s="17">
        <v>4313133</v>
      </c>
      <c r="B35" s="20" t="s">
        <v>16</v>
      </c>
      <c r="C35" s="7">
        <v>24500</v>
      </c>
      <c r="D35" s="7">
        <v>24500</v>
      </c>
      <c r="E35" s="22">
        <v>24498</v>
      </c>
      <c r="F35" s="8">
        <f t="shared" si="2"/>
        <v>0.99991836734693873</v>
      </c>
      <c r="G35" s="7">
        <v>0</v>
      </c>
      <c r="H35" s="7">
        <v>0</v>
      </c>
      <c r="I35" s="7">
        <v>0</v>
      </c>
      <c r="J35" s="8">
        <v>0</v>
      </c>
    </row>
    <row r="36" spans="1:10" ht="36" x14ac:dyDescent="0.25">
      <c r="A36" s="17">
        <v>4313192</v>
      </c>
      <c r="B36" s="20" t="s">
        <v>17</v>
      </c>
      <c r="C36" s="7">
        <v>291800</v>
      </c>
      <c r="D36" s="7">
        <v>276800</v>
      </c>
      <c r="E36" s="22">
        <v>275541</v>
      </c>
      <c r="F36" s="8">
        <f t="shared" si="2"/>
        <v>0.99545158959537572</v>
      </c>
      <c r="G36" s="7">
        <v>0</v>
      </c>
      <c r="H36" s="7">
        <v>0</v>
      </c>
      <c r="I36" s="7">
        <v>0</v>
      </c>
      <c r="J36" s="8">
        <v>0</v>
      </c>
    </row>
    <row r="37" spans="1:10" x14ac:dyDescent="0.25">
      <c r="A37" s="17">
        <v>4313210</v>
      </c>
      <c r="B37" s="20" t="s">
        <v>18</v>
      </c>
      <c r="C37" s="7">
        <v>60000</v>
      </c>
      <c r="D37" s="7">
        <v>60000</v>
      </c>
      <c r="E37" s="22">
        <v>0</v>
      </c>
      <c r="F37" s="8">
        <v>0</v>
      </c>
      <c r="G37" s="7">
        <v>0</v>
      </c>
      <c r="H37" s="7">
        <v>0</v>
      </c>
      <c r="I37" s="7">
        <v>0</v>
      </c>
      <c r="J37" s="8">
        <v>0</v>
      </c>
    </row>
    <row r="38" spans="1:10" ht="168" customHeight="1" x14ac:dyDescent="0.25">
      <c r="A38" s="17">
        <v>4313221</v>
      </c>
      <c r="B38" s="20" t="s">
        <v>67</v>
      </c>
      <c r="C38" s="7">
        <v>0</v>
      </c>
      <c r="D38" s="7">
        <v>0</v>
      </c>
      <c r="E38" s="22">
        <v>0</v>
      </c>
      <c r="F38" s="8">
        <v>0</v>
      </c>
      <c r="G38" s="7">
        <v>3485594</v>
      </c>
      <c r="H38" s="7">
        <v>2082340</v>
      </c>
      <c r="I38" s="7">
        <v>2082339</v>
      </c>
      <c r="J38" s="8">
        <f t="shared" si="4"/>
        <v>0.99999951977102686</v>
      </c>
    </row>
    <row r="39" spans="1:10" ht="204.75" customHeight="1" x14ac:dyDescent="0.25">
      <c r="A39" s="25">
        <v>4313222</v>
      </c>
      <c r="B39" s="26" t="s">
        <v>68</v>
      </c>
      <c r="C39" s="7">
        <v>0</v>
      </c>
      <c r="D39" s="7">
        <v>0</v>
      </c>
      <c r="E39" s="22">
        <v>0</v>
      </c>
      <c r="F39" s="8">
        <v>0</v>
      </c>
      <c r="G39" s="7">
        <v>2806508</v>
      </c>
      <c r="H39" s="7">
        <v>2806508</v>
      </c>
      <c r="I39" s="7">
        <v>2806506</v>
      </c>
      <c r="J39" s="8">
        <f t="shared" si="4"/>
        <v>0.99999928737063992</v>
      </c>
    </row>
    <row r="40" spans="1:10" ht="24" x14ac:dyDescent="0.25">
      <c r="A40" s="17">
        <v>4313141</v>
      </c>
      <c r="B40" s="20" t="s">
        <v>52</v>
      </c>
      <c r="C40" s="7">
        <v>6425900</v>
      </c>
      <c r="D40" s="7">
        <v>6020100</v>
      </c>
      <c r="E40" s="22">
        <v>5687946</v>
      </c>
      <c r="F40" s="8">
        <f t="shared" si="2"/>
        <v>0.94482583345791593</v>
      </c>
      <c r="G40" s="7">
        <v>0</v>
      </c>
      <c r="H40" s="7">
        <v>0</v>
      </c>
      <c r="I40" s="7">
        <v>0</v>
      </c>
      <c r="J40" s="8">
        <v>0</v>
      </c>
    </row>
    <row r="41" spans="1:10" ht="24" x14ac:dyDescent="0.25">
      <c r="A41" s="17">
        <v>4313242</v>
      </c>
      <c r="B41" s="20" t="s">
        <v>19</v>
      </c>
      <c r="C41" s="7">
        <v>6996300</v>
      </c>
      <c r="D41" s="7">
        <v>6839800</v>
      </c>
      <c r="E41" s="22">
        <v>6682962</v>
      </c>
      <c r="F41" s="8">
        <f t="shared" si="2"/>
        <v>0.977069797362496</v>
      </c>
      <c r="G41" s="7">
        <v>0</v>
      </c>
      <c r="H41" s="7">
        <v>0</v>
      </c>
      <c r="I41" s="7">
        <v>0</v>
      </c>
      <c r="J41" s="8">
        <v>0</v>
      </c>
    </row>
    <row r="42" spans="1:10" x14ac:dyDescent="0.25">
      <c r="A42" s="17">
        <v>4314010</v>
      </c>
      <c r="B42" s="20" t="s">
        <v>20</v>
      </c>
      <c r="C42" s="7">
        <v>4248900</v>
      </c>
      <c r="D42" s="7">
        <v>3915300</v>
      </c>
      <c r="E42" s="22">
        <v>3424854</v>
      </c>
      <c r="F42" s="8">
        <f t="shared" si="2"/>
        <v>0.87473603555283119</v>
      </c>
      <c r="G42" s="7">
        <v>0</v>
      </c>
      <c r="H42" s="7">
        <v>0</v>
      </c>
      <c r="I42" s="7">
        <v>0</v>
      </c>
      <c r="J42" s="8">
        <v>0</v>
      </c>
    </row>
    <row r="43" spans="1:10" x14ac:dyDescent="0.25">
      <c r="A43" s="17">
        <v>4314030</v>
      </c>
      <c r="B43" s="20" t="s">
        <v>21</v>
      </c>
      <c r="C43" s="7">
        <v>27787300</v>
      </c>
      <c r="D43" s="7">
        <v>25583700</v>
      </c>
      <c r="E43" s="22">
        <v>24722813</v>
      </c>
      <c r="F43" s="8">
        <f t="shared" si="2"/>
        <v>0.96635017608868146</v>
      </c>
      <c r="G43" s="7">
        <v>1750000</v>
      </c>
      <c r="H43" s="7">
        <v>1750000</v>
      </c>
      <c r="I43" s="7">
        <v>1745574</v>
      </c>
      <c r="J43" s="8">
        <f t="shared" si="4"/>
        <v>0.9974708571428571</v>
      </c>
    </row>
    <row r="44" spans="1:10" ht="24" x14ac:dyDescent="0.25">
      <c r="A44" s="17">
        <v>4314060</v>
      </c>
      <c r="B44" s="20" t="s">
        <v>22</v>
      </c>
      <c r="C44" s="7">
        <v>6548756</v>
      </c>
      <c r="D44" s="7">
        <v>6149322</v>
      </c>
      <c r="E44" s="22">
        <v>5798923</v>
      </c>
      <c r="F44" s="8">
        <f t="shared" si="2"/>
        <v>0.94301827095735102</v>
      </c>
      <c r="G44" s="7">
        <v>1520000</v>
      </c>
      <c r="H44" s="7">
        <v>1520000</v>
      </c>
      <c r="I44" s="7">
        <v>516454</v>
      </c>
      <c r="J44" s="8">
        <f t="shared" si="4"/>
        <v>0.33977236842105263</v>
      </c>
    </row>
    <row r="45" spans="1:10" ht="24" x14ac:dyDescent="0.25">
      <c r="A45" s="17">
        <v>4314081</v>
      </c>
      <c r="B45" s="20" t="s">
        <v>23</v>
      </c>
      <c r="C45" s="7">
        <v>2763250</v>
      </c>
      <c r="D45" s="7">
        <v>2543150</v>
      </c>
      <c r="E45" s="22">
        <v>2435768</v>
      </c>
      <c r="F45" s="8">
        <f t="shared" si="2"/>
        <v>0.95777598647346796</v>
      </c>
      <c r="G45" s="7">
        <v>80000</v>
      </c>
      <c r="H45" s="7">
        <v>80000</v>
      </c>
      <c r="I45" s="7">
        <v>74718</v>
      </c>
      <c r="J45" s="8">
        <f t="shared" si="4"/>
        <v>0.933975</v>
      </c>
    </row>
    <row r="46" spans="1:10" x14ac:dyDescent="0.25">
      <c r="A46" s="17">
        <v>4314082</v>
      </c>
      <c r="B46" s="20" t="s">
        <v>24</v>
      </c>
      <c r="C46" s="7">
        <v>586900</v>
      </c>
      <c r="D46" s="7">
        <v>365000</v>
      </c>
      <c r="E46" s="22">
        <v>362165</v>
      </c>
      <c r="F46" s="8">
        <f t="shared" si="2"/>
        <v>0.99223287671232874</v>
      </c>
      <c r="G46" s="7">
        <v>0</v>
      </c>
      <c r="H46" s="7">
        <v>0</v>
      </c>
      <c r="I46" s="7">
        <v>0</v>
      </c>
      <c r="J46" s="8">
        <v>0</v>
      </c>
    </row>
    <row r="47" spans="1:10" ht="24" x14ac:dyDescent="0.25">
      <c r="A47" s="17">
        <v>4315031</v>
      </c>
      <c r="B47" s="20" t="s">
        <v>25</v>
      </c>
      <c r="C47" s="7">
        <v>43244112</v>
      </c>
      <c r="D47" s="7">
        <v>40035812</v>
      </c>
      <c r="E47" s="22">
        <v>36792742</v>
      </c>
      <c r="F47" s="8">
        <f t="shared" si="2"/>
        <v>0.91899577308435754</v>
      </c>
      <c r="G47" s="7">
        <v>4950000</v>
      </c>
      <c r="H47" s="7">
        <v>0</v>
      </c>
      <c r="I47" s="7">
        <v>0</v>
      </c>
      <c r="J47" s="8">
        <v>0</v>
      </c>
    </row>
    <row r="48" spans="1:10" ht="36" x14ac:dyDescent="0.25">
      <c r="A48" s="17">
        <v>4315061</v>
      </c>
      <c r="B48" s="20" t="s">
        <v>26</v>
      </c>
      <c r="C48" s="7">
        <v>90000</v>
      </c>
      <c r="D48" s="7">
        <v>90000</v>
      </c>
      <c r="E48" s="22">
        <v>76023</v>
      </c>
      <c r="F48" s="8">
        <f t="shared" si="2"/>
        <v>0.84470000000000001</v>
      </c>
      <c r="G48" s="7">
        <v>0</v>
      </c>
      <c r="H48" s="7">
        <v>0</v>
      </c>
      <c r="I48" s="7">
        <v>0</v>
      </c>
      <c r="J48" s="8">
        <v>0</v>
      </c>
    </row>
    <row r="49" spans="1:10" ht="17.25" customHeight="1" x14ac:dyDescent="0.25">
      <c r="A49" s="17">
        <v>4316011</v>
      </c>
      <c r="B49" s="20" t="s">
        <v>27</v>
      </c>
      <c r="C49" s="7">
        <v>4598400</v>
      </c>
      <c r="D49" s="7">
        <v>4150183</v>
      </c>
      <c r="E49" s="22">
        <v>2903073</v>
      </c>
      <c r="F49" s="8">
        <f t="shared" si="2"/>
        <v>0.69950481701650269</v>
      </c>
      <c r="G49" s="7">
        <v>65307756</v>
      </c>
      <c r="H49" s="7">
        <v>65307756</v>
      </c>
      <c r="I49" s="7">
        <v>48057189</v>
      </c>
      <c r="J49" s="8">
        <f t="shared" si="4"/>
        <v>0.73585730001196181</v>
      </c>
    </row>
    <row r="50" spans="1:10" x14ac:dyDescent="0.25">
      <c r="A50" s="17">
        <v>4316015</v>
      </c>
      <c r="B50" s="20" t="s">
        <v>38</v>
      </c>
      <c r="C50" s="7">
        <v>0</v>
      </c>
      <c r="D50" s="7">
        <v>0</v>
      </c>
      <c r="E50" s="22">
        <v>0</v>
      </c>
      <c r="F50" s="8">
        <v>0</v>
      </c>
      <c r="G50" s="7">
        <v>12754802</v>
      </c>
      <c r="H50" s="7">
        <v>12754802</v>
      </c>
      <c r="I50" s="7">
        <v>1460534</v>
      </c>
      <c r="J50" s="8">
        <f t="shared" si="4"/>
        <v>0.11450855920773996</v>
      </c>
    </row>
    <row r="51" spans="1:10" ht="24" x14ac:dyDescent="0.25">
      <c r="A51" s="17">
        <v>4316016</v>
      </c>
      <c r="B51" s="20" t="s">
        <v>54</v>
      </c>
      <c r="C51" s="7">
        <v>0</v>
      </c>
      <c r="D51" s="7">
        <v>0</v>
      </c>
      <c r="E51" s="22">
        <v>0</v>
      </c>
      <c r="F51" s="8">
        <v>0</v>
      </c>
      <c r="G51" s="7">
        <v>16622810</v>
      </c>
      <c r="H51" s="7">
        <v>16622810</v>
      </c>
      <c r="I51" s="7">
        <v>15759295</v>
      </c>
      <c r="J51" s="8">
        <f t="shared" si="4"/>
        <v>0.94805240509877697</v>
      </c>
    </row>
    <row r="52" spans="1:10" ht="18.75" customHeight="1" x14ac:dyDescent="0.25">
      <c r="A52" s="17">
        <v>4316030</v>
      </c>
      <c r="B52" s="20" t="s">
        <v>28</v>
      </c>
      <c r="C52" s="7">
        <v>82523090</v>
      </c>
      <c r="D52" s="7">
        <v>74878935</v>
      </c>
      <c r="E52" s="22">
        <v>68627242</v>
      </c>
      <c r="F52" s="8">
        <f t="shared" si="2"/>
        <v>0.91650932268200658</v>
      </c>
      <c r="G52" s="7">
        <v>147400</v>
      </c>
      <c r="H52" s="7">
        <v>147400</v>
      </c>
      <c r="I52" s="7">
        <v>138791</v>
      </c>
      <c r="J52" s="8">
        <f t="shared" si="4"/>
        <v>0.94159430122116694</v>
      </c>
    </row>
    <row r="53" spans="1:10" ht="54.75" customHeight="1" x14ac:dyDescent="0.25">
      <c r="A53" s="17">
        <v>4316083</v>
      </c>
      <c r="B53" s="20" t="s">
        <v>75</v>
      </c>
      <c r="C53" s="7">
        <v>106176</v>
      </c>
      <c r="D53" s="7">
        <v>87850</v>
      </c>
      <c r="E53" s="22"/>
      <c r="F53" s="8">
        <f t="shared" si="2"/>
        <v>0</v>
      </c>
      <c r="G53" s="7">
        <v>921274</v>
      </c>
      <c r="H53" s="7">
        <v>921274</v>
      </c>
      <c r="I53" s="7">
        <v>921274</v>
      </c>
      <c r="J53" s="8">
        <f t="shared" si="4"/>
        <v>1</v>
      </c>
    </row>
    <row r="54" spans="1:10" x14ac:dyDescent="0.25">
      <c r="A54" s="17">
        <v>4317310</v>
      </c>
      <c r="B54" s="20" t="s">
        <v>29</v>
      </c>
      <c r="C54" s="7">
        <v>0</v>
      </c>
      <c r="D54" s="7">
        <v>0</v>
      </c>
      <c r="E54" s="22">
        <v>0</v>
      </c>
      <c r="F54" s="8">
        <v>0</v>
      </c>
      <c r="G54" s="7">
        <v>8886000</v>
      </c>
      <c r="H54" s="7">
        <v>171000</v>
      </c>
      <c r="I54" s="7">
        <v>168441</v>
      </c>
      <c r="J54" s="8">
        <f t="shared" si="4"/>
        <v>0.98503508771929826</v>
      </c>
    </row>
    <row r="55" spans="1:10" ht="29.25" customHeight="1" x14ac:dyDescent="0.25">
      <c r="A55" s="17">
        <v>4317363</v>
      </c>
      <c r="B55" s="20" t="s">
        <v>65</v>
      </c>
      <c r="C55" s="7">
        <v>0</v>
      </c>
      <c r="D55" s="7">
        <v>0</v>
      </c>
      <c r="E55" s="22">
        <v>0</v>
      </c>
      <c r="F55" s="8">
        <v>0</v>
      </c>
      <c r="G55" s="7">
        <v>5510000</v>
      </c>
      <c r="H55" s="7">
        <v>2480000</v>
      </c>
      <c r="I55" s="7">
        <v>800000</v>
      </c>
      <c r="J55" s="8">
        <f t="shared" si="4"/>
        <v>0.32258064516129031</v>
      </c>
    </row>
    <row r="56" spans="1:10" ht="80.25" customHeight="1" x14ac:dyDescent="0.25">
      <c r="A56" s="17">
        <v>4317691</v>
      </c>
      <c r="B56" s="20" t="s">
        <v>30</v>
      </c>
      <c r="C56" s="7">
        <v>0</v>
      </c>
      <c r="D56" s="7">
        <v>0</v>
      </c>
      <c r="E56" s="22">
        <v>0</v>
      </c>
      <c r="F56" s="8">
        <v>0</v>
      </c>
      <c r="G56" s="7">
        <v>10000000</v>
      </c>
      <c r="H56" s="7">
        <v>7915100</v>
      </c>
      <c r="I56" s="22">
        <v>4997896</v>
      </c>
      <c r="J56" s="8">
        <f t="shared" si="4"/>
        <v>0.63143813723136788</v>
      </c>
    </row>
    <row r="57" spans="1:10" s="1" customFormat="1" ht="22.5" customHeight="1" x14ac:dyDescent="0.25">
      <c r="A57" s="9" t="s">
        <v>31</v>
      </c>
      <c r="B57" s="9" t="s">
        <v>32</v>
      </c>
      <c r="C57" s="5">
        <f>SUM(C9:C56)</f>
        <v>2893145966</v>
      </c>
      <c r="D57" s="5">
        <f>SUM(D9:D56)</f>
        <v>2671534626</v>
      </c>
      <c r="E57" s="24">
        <f>SUM(E9:E54)</f>
        <v>2450956066</v>
      </c>
      <c r="F57" s="6">
        <f t="shared" si="2"/>
        <v>0.91743376340576765</v>
      </c>
      <c r="G57" s="5">
        <f>SUM(G9:G56)</f>
        <v>323224075</v>
      </c>
      <c r="H57" s="5">
        <f t="shared" ref="H57:I57" si="5">SUM(H9:H56)</f>
        <v>296590921</v>
      </c>
      <c r="I57" s="5">
        <f t="shared" si="5"/>
        <v>222816581</v>
      </c>
      <c r="J57" s="6">
        <f t="shared" si="4"/>
        <v>0.75125894025596285</v>
      </c>
    </row>
    <row r="59" spans="1:10" x14ac:dyDescent="0.25">
      <c r="C59" s="28"/>
    </row>
    <row r="60" spans="1:10" x14ac:dyDescent="0.25">
      <c r="E60" s="27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  <rowBreaks count="2" manualBreakCount="2">
    <brk id="37" max="9" man="1"/>
    <brk id="3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9149-75EA-4705-881F-DF4D2665E5BB}">
  <dimension ref="A1:J60"/>
  <sheetViews>
    <sheetView view="pageBreakPreview" topLeftCell="A41" zoomScale="110" zoomScaleNormal="110" zoomScaleSheetLayoutView="110" workbookViewId="0">
      <selection activeCell="C38" sqref="C38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2893145966</v>
      </c>
      <c r="D7" s="5">
        <f t="shared" si="0"/>
        <v>2460200508</v>
      </c>
      <c r="E7" s="24">
        <f t="shared" si="0"/>
        <v>2136271400</v>
      </c>
      <c r="F7" s="6">
        <f>E7/D7</f>
        <v>0.8683322326994658</v>
      </c>
      <c r="G7" s="5">
        <f t="shared" ref="G7" si="1">G8</f>
        <v>323224075</v>
      </c>
      <c r="H7" s="5">
        <f t="shared" si="0"/>
        <v>258665731</v>
      </c>
      <c r="I7" s="5">
        <f t="shared" si="0"/>
        <v>186282188</v>
      </c>
      <c r="J7" s="6">
        <f>I7/H7</f>
        <v>0.72016570297052607</v>
      </c>
    </row>
    <row r="8" spans="1:10" ht="19.5" customHeight="1" x14ac:dyDescent="0.25">
      <c r="A8" s="15">
        <v>4310000</v>
      </c>
      <c r="B8" s="20" t="s">
        <v>7</v>
      </c>
      <c r="C8" s="7">
        <f>C57</f>
        <v>2893145966</v>
      </c>
      <c r="D8" s="7">
        <f>D57</f>
        <v>2460200508</v>
      </c>
      <c r="E8" s="22">
        <f>E57</f>
        <v>2136271400</v>
      </c>
      <c r="F8" s="8">
        <f t="shared" ref="F8:F57" si="2">E8/D8</f>
        <v>0.8683322326994658</v>
      </c>
      <c r="G8" s="7">
        <f t="shared" ref="G8" si="3">G57</f>
        <v>323224075</v>
      </c>
      <c r="H8" s="7">
        <f>H57</f>
        <v>258665731</v>
      </c>
      <c r="I8" s="7">
        <f>I57</f>
        <v>186282188</v>
      </c>
      <c r="J8" s="8">
        <f>I8/H8</f>
        <v>0.72016570297052607</v>
      </c>
    </row>
    <row r="9" spans="1:10" ht="30" customHeight="1" x14ac:dyDescent="0.25">
      <c r="A9" s="17">
        <v>4310160</v>
      </c>
      <c r="B9" s="20" t="s">
        <v>8</v>
      </c>
      <c r="C9" s="7">
        <v>134070652</v>
      </c>
      <c r="D9" s="7">
        <v>114269612</v>
      </c>
      <c r="E9" s="22">
        <v>110978843</v>
      </c>
      <c r="F9" s="8">
        <f t="shared" si="2"/>
        <v>0.97120171371545394</v>
      </c>
      <c r="G9" s="7">
        <v>10870000</v>
      </c>
      <c r="H9" s="7">
        <v>5870000</v>
      </c>
      <c r="I9" s="7">
        <v>5767680</v>
      </c>
      <c r="J9" s="8">
        <f t="shared" ref="J9:J57" si="4">I9/H9</f>
        <v>0.98256899488926741</v>
      </c>
    </row>
    <row r="10" spans="1:10" ht="21.75" customHeight="1" x14ac:dyDescent="0.25">
      <c r="A10" s="17">
        <v>4311010</v>
      </c>
      <c r="B10" s="20" t="s">
        <v>9</v>
      </c>
      <c r="C10" s="7">
        <v>817440181</v>
      </c>
      <c r="D10" s="7">
        <v>692840019</v>
      </c>
      <c r="E10" s="22">
        <v>576829067</v>
      </c>
      <c r="F10" s="8">
        <f t="shared" si="2"/>
        <v>0.83255737425871756</v>
      </c>
      <c r="G10" s="7">
        <v>71516341</v>
      </c>
      <c r="H10" s="7">
        <v>69016341</v>
      </c>
      <c r="I10" s="7">
        <v>42297777</v>
      </c>
      <c r="J10" s="8">
        <f t="shared" si="4"/>
        <v>0.61286611818496728</v>
      </c>
    </row>
    <row r="11" spans="1:10" ht="24" x14ac:dyDescent="0.25">
      <c r="A11" s="17">
        <v>4311021</v>
      </c>
      <c r="B11" s="20" t="s">
        <v>46</v>
      </c>
      <c r="C11" s="7">
        <v>772391708</v>
      </c>
      <c r="D11" s="7">
        <v>675877536</v>
      </c>
      <c r="E11" s="22">
        <v>559797199</v>
      </c>
      <c r="F11" s="8">
        <f t="shared" si="2"/>
        <v>0.82825241139542771</v>
      </c>
      <c r="G11" s="7">
        <v>75280820</v>
      </c>
      <c r="H11" s="7">
        <v>59884320</v>
      </c>
      <c r="I11" s="7">
        <v>56061034</v>
      </c>
      <c r="J11" s="8">
        <f t="shared" si="4"/>
        <v>0.93615547442135105</v>
      </c>
    </row>
    <row r="12" spans="1:10" ht="40.5" customHeight="1" x14ac:dyDescent="0.25">
      <c r="A12" s="17">
        <v>4311022</v>
      </c>
      <c r="B12" s="20" t="s">
        <v>47</v>
      </c>
      <c r="C12" s="7">
        <v>37974993</v>
      </c>
      <c r="D12" s="7">
        <v>34659555</v>
      </c>
      <c r="E12" s="22">
        <v>26773366</v>
      </c>
      <c r="F12" s="8">
        <f t="shared" si="2"/>
        <v>0.77246710178477485</v>
      </c>
      <c r="G12" s="7">
        <v>700848</v>
      </c>
      <c r="H12" s="7">
        <v>700848</v>
      </c>
      <c r="I12" s="7">
        <v>451680</v>
      </c>
      <c r="J12" s="8">
        <f t="shared" si="4"/>
        <v>0.64447640572563525</v>
      </c>
    </row>
    <row r="13" spans="1:10" ht="28.5" customHeight="1" x14ac:dyDescent="0.25">
      <c r="A13" s="17">
        <v>4311023</v>
      </c>
      <c r="B13" s="20" t="s">
        <v>73</v>
      </c>
      <c r="C13" s="7">
        <v>16395685</v>
      </c>
      <c r="D13" s="7">
        <v>6985591</v>
      </c>
      <c r="E13" s="22">
        <v>2102531</v>
      </c>
      <c r="F13" s="8">
        <f t="shared" si="2"/>
        <v>0.30098111956454365</v>
      </c>
      <c r="G13" s="7">
        <v>560000</v>
      </c>
      <c r="H13" s="7">
        <v>560000</v>
      </c>
      <c r="I13" s="7">
        <v>0</v>
      </c>
      <c r="J13" s="8">
        <f t="shared" si="4"/>
        <v>0</v>
      </c>
    </row>
    <row r="14" spans="1:10" ht="30" customHeight="1" x14ac:dyDescent="0.25">
      <c r="A14" s="17">
        <v>4311031</v>
      </c>
      <c r="B14" s="20" t="s">
        <v>46</v>
      </c>
      <c r="C14" s="7">
        <v>602121340</v>
      </c>
      <c r="D14" s="7">
        <v>493948000</v>
      </c>
      <c r="E14" s="22">
        <v>487274796</v>
      </c>
      <c r="F14" s="8">
        <f t="shared" si="2"/>
        <v>0.98649006778041415</v>
      </c>
      <c r="G14" s="7">
        <v>0</v>
      </c>
      <c r="H14" s="7">
        <v>0</v>
      </c>
      <c r="I14" s="7">
        <v>0</v>
      </c>
      <c r="J14" s="8">
        <v>0</v>
      </c>
    </row>
    <row r="15" spans="1:10" ht="42" customHeight="1" x14ac:dyDescent="0.25">
      <c r="A15" s="17">
        <v>4311032</v>
      </c>
      <c r="B15" s="20" t="s">
        <v>47</v>
      </c>
      <c r="C15" s="7">
        <v>40301200</v>
      </c>
      <c r="D15" s="7">
        <v>33013400</v>
      </c>
      <c r="E15" s="22">
        <v>30347464</v>
      </c>
      <c r="F15" s="8">
        <f t="shared" si="2"/>
        <v>0.91924685127857175</v>
      </c>
      <c r="G15" s="7">
        <v>0</v>
      </c>
      <c r="H15" s="7">
        <v>0</v>
      </c>
      <c r="I15" s="7">
        <v>0</v>
      </c>
      <c r="J15" s="8">
        <v>0</v>
      </c>
    </row>
    <row r="16" spans="1:10" ht="30" customHeight="1" x14ac:dyDescent="0.25">
      <c r="A16" s="17">
        <v>4311061</v>
      </c>
      <c r="B16" s="20" t="s">
        <v>61</v>
      </c>
      <c r="C16" s="7">
        <v>3739532</v>
      </c>
      <c r="D16" s="7">
        <v>3739532</v>
      </c>
      <c r="E16" s="22">
        <v>3739532</v>
      </c>
      <c r="F16" s="8">
        <f t="shared" si="2"/>
        <v>1</v>
      </c>
      <c r="G16" s="7">
        <v>0</v>
      </c>
      <c r="H16" s="7">
        <v>0</v>
      </c>
      <c r="I16" s="7">
        <v>0</v>
      </c>
      <c r="J16" s="8">
        <v>0</v>
      </c>
    </row>
    <row r="17" spans="1:10" ht="27.75" customHeight="1" x14ac:dyDescent="0.25">
      <c r="A17" s="17">
        <v>4311070</v>
      </c>
      <c r="B17" s="20" t="s">
        <v>10</v>
      </c>
      <c r="C17" s="7">
        <v>65833416</v>
      </c>
      <c r="D17" s="7">
        <v>64639440</v>
      </c>
      <c r="E17" s="22">
        <v>49633280</v>
      </c>
      <c r="F17" s="8">
        <f t="shared" si="2"/>
        <v>0.76784823630897792</v>
      </c>
      <c r="G17" s="7">
        <v>5955428</v>
      </c>
      <c r="H17" s="7">
        <v>5355428</v>
      </c>
      <c r="I17" s="7">
        <v>4709613</v>
      </c>
      <c r="J17" s="8">
        <f t="shared" si="4"/>
        <v>0.87940926476838077</v>
      </c>
    </row>
    <row r="18" spans="1:10" ht="23.25" customHeight="1" x14ac:dyDescent="0.25">
      <c r="A18" s="17">
        <v>4311080</v>
      </c>
      <c r="B18" s="20" t="s">
        <v>45</v>
      </c>
      <c r="C18" s="7">
        <v>96104880</v>
      </c>
      <c r="D18" s="7">
        <v>80969240</v>
      </c>
      <c r="E18" s="22">
        <v>79487766</v>
      </c>
      <c r="F18" s="8">
        <f t="shared" si="2"/>
        <v>0.9817032492833081</v>
      </c>
      <c r="G18" s="7">
        <v>0</v>
      </c>
      <c r="H18" s="7">
        <v>0</v>
      </c>
      <c r="I18" s="7">
        <v>0</v>
      </c>
      <c r="J18" s="8">
        <v>0</v>
      </c>
    </row>
    <row r="19" spans="1:10" ht="19.5" customHeight="1" x14ac:dyDescent="0.25">
      <c r="A19" s="17">
        <v>4311141</v>
      </c>
      <c r="B19" s="20" t="s">
        <v>11</v>
      </c>
      <c r="C19" s="7">
        <v>49063150</v>
      </c>
      <c r="D19" s="7">
        <v>42052810</v>
      </c>
      <c r="E19" s="22">
        <v>32640165</v>
      </c>
      <c r="F19" s="8">
        <f t="shared" si="2"/>
        <v>0.77617084328015185</v>
      </c>
      <c r="G19" s="7">
        <v>0</v>
      </c>
      <c r="H19" s="7">
        <v>0</v>
      </c>
      <c r="I19" s="7">
        <v>0</v>
      </c>
      <c r="J19" s="8">
        <v>0</v>
      </c>
    </row>
    <row r="20" spans="1:10" ht="26.25" customHeight="1" x14ac:dyDescent="0.25">
      <c r="A20" s="17">
        <v>4311142</v>
      </c>
      <c r="B20" s="20" t="s">
        <v>12</v>
      </c>
      <c r="C20" s="7">
        <v>85100</v>
      </c>
      <c r="D20" s="7">
        <v>50700</v>
      </c>
      <c r="E20" s="22">
        <v>50680</v>
      </c>
      <c r="F20" s="8">
        <f t="shared" si="2"/>
        <v>0.99960552268244574</v>
      </c>
      <c r="G20" s="7">
        <v>1000000</v>
      </c>
      <c r="H20" s="7">
        <v>1000000</v>
      </c>
      <c r="I20" s="7">
        <v>821382</v>
      </c>
      <c r="J20" s="8">
        <f t="shared" si="4"/>
        <v>0.82138199999999995</v>
      </c>
    </row>
    <row r="21" spans="1:10" ht="24" x14ac:dyDescent="0.25">
      <c r="A21" s="17">
        <v>4311151</v>
      </c>
      <c r="B21" s="20" t="s">
        <v>48</v>
      </c>
      <c r="C21" s="7">
        <v>5320810</v>
      </c>
      <c r="D21" s="7">
        <v>4622640</v>
      </c>
      <c r="E21" s="22">
        <v>3302861</v>
      </c>
      <c r="F21" s="8">
        <f t="shared" si="2"/>
        <v>0.71449669452953291</v>
      </c>
      <c r="G21" s="7">
        <v>0</v>
      </c>
      <c r="H21" s="7">
        <v>0</v>
      </c>
      <c r="I21" s="7">
        <v>0</v>
      </c>
      <c r="J21" s="8">
        <v>0</v>
      </c>
    </row>
    <row r="22" spans="1:10" ht="30" customHeight="1" x14ac:dyDescent="0.25">
      <c r="A22" s="17">
        <v>4311152</v>
      </c>
      <c r="B22" s="20" t="s">
        <v>49</v>
      </c>
      <c r="C22" s="7">
        <v>1499040</v>
      </c>
      <c r="D22" s="7">
        <v>1227800</v>
      </c>
      <c r="E22" s="22">
        <v>1227800</v>
      </c>
      <c r="F22" s="8">
        <f t="shared" si="2"/>
        <v>1</v>
      </c>
      <c r="G22" s="7">
        <v>0</v>
      </c>
      <c r="H22" s="7">
        <v>0</v>
      </c>
      <c r="I22" s="7">
        <v>0</v>
      </c>
      <c r="J22" s="8">
        <v>0</v>
      </c>
    </row>
    <row r="23" spans="1:10" ht="59.25" customHeight="1" x14ac:dyDescent="0.25">
      <c r="A23" s="17">
        <v>4311181</v>
      </c>
      <c r="B23" s="20" t="s">
        <v>74</v>
      </c>
      <c r="C23" s="7">
        <v>3966800</v>
      </c>
      <c r="D23" s="7">
        <v>3966800</v>
      </c>
      <c r="E23" s="22">
        <v>0</v>
      </c>
      <c r="F23" s="8">
        <f t="shared" si="2"/>
        <v>0</v>
      </c>
      <c r="G23" s="7">
        <v>0</v>
      </c>
      <c r="H23" s="7">
        <v>0</v>
      </c>
      <c r="I23" s="7">
        <v>0</v>
      </c>
      <c r="J23" s="8">
        <v>0</v>
      </c>
    </row>
    <row r="24" spans="1:10" ht="54" customHeight="1" x14ac:dyDescent="0.25">
      <c r="A24" s="17">
        <v>4311182</v>
      </c>
      <c r="B24" s="20" t="s">
        <v>71</v>
      </c>
      <c r="C24" s="7">
        <v>9000900</v>
      </c>
      <c r="D24" s="7">
        <v>9000900</v>
      </c>
      <c r="E24" s="22">
        <v>0</v>
      </c>
      <c r="F24" s="8">
        <f t="shared" si="2"/>
        <v>0</v>
      </c>
      <c r="G24" s="7">
        <v>0</v>
      </c>
      <c r="H24" s="7">
        <v>0</v>
      </c>
      <c r="I24" s="7">
        <v>0</v>
      </c>
      <c r="J24" s="8">
        <v>0</v>
      </c>
    </row>
    <row r="25" spans="1:10" ht="72" customHeight="1" x14ac:dyDescent="0.25">
      <c r="A25" s="17">
        <v>4311191</v>
      </c>
      <c r="B25" s="20" t="s">
        <v>76</v>
      </c>
      <c r="C25" s="7">
        <v>0</v>
      </c>
      <c r="D25" s="7">
        <v>0</v>
      </c>
      <c r="E25" s="22">
        <v>0</v>
      </c>
      <c r="F25" s="8">
        <v>0</v>
      </c>
      <c r="G25" s="7">
        <v>3495000</v>
      </c>
      <c r="H25" s="7">
        <v>0</v>
      </c>
      <c r="I25" s="7">
        <v>0</v>
      </c>
      <c r="J25" s="8">
        <v>0</v>
      </c>
    </row>
    <row r="26" spans="1:10" ht="75" customHeight="1" x14ac:dyDescent="0.25">
      <c r="A26" s="17">
        <v>4311192</v>
      </c>
      <c r="B26" s="20" t="s">
        <v>63</v>
      </c>
      <c r="C26" s="7">
        <v>0</v>
      </c>
      <c r="D26" s="7">
        <v>0</v>
      </c>
      <c r="E26" s="7">
        <v>0</v>
      </c>
      <c r="F26" s="8">
        <v>0</v>
      </c>
      <c r="G26" s="7">
        <v>8155000</v>
      </c>
      <c r="H26" s="7">
        <v>0</v>
      </c>
      <c r="I26" s="7">
        <v>0</v>
      </c>
      <c r="J26" s="8">
        <v>0</v>
      </c>
    </row>
    <row r="27" spans="1:10" ht="40.5" customHeight="1" x14ac:dyDescent="0.25">
      <c r="A27" s="17">
        <v>4311200</v>
      </c>
      <c r="B27" s="20" t="s">
        <v>50</v>
      </c>
      <c r="C27" s="7">
        <v>4581100</v>
      </c>
      <c r="D27" s="7">
        <v>2986300</v>
      </c>
      <c r="E27" s="22">
        <v>803289</v>
      </c>
      <c r="F27" s="8">
        <f t="shared" si="2"/>
        <v>0.26899139403274958</v>
      </c>
      <c r="G27" s="7">
        <v>0</v>
      </c>
      <c r="H27" s="7">
        <v>0</v>
      </c>
      <c r="I27" s="7">
        <v>0</v>
      </c>
      <c r="J27" s="8">
        <v>0</v>
      </c>
    </row>
    <row r="28" spans="1:10" ht="45" customHeight="1" x14ac:dyDescent="0.25">
      <c r="A28" s="17">
        <v>4311210</v>
      </c>
      <c r="B28" s="20" t="s">
        <v>62</v>
      </c>
      <c r="C28" s="7">
        <v>3176400</v>
      </c>
      <c r="D28" s="7">
        <v>3176400</v>
      </c>
      <c r="E28" s="22">
        <v>0</v>
      </c>
      <c r="F28" s="8">
        <f t="shared" si="2"/>
        <v>0</v>
      </c>
      <c r="G28" s="7">
        <v>1703494</v>
      </c>
      <c r="H28" s="7">
        <v>1703494</v>
      </c>
      <c r="I28" s="7">
        <v>1703494</v>
      </c>
      <c r="J28" s="8">
        <f t="shared" si="4"/>
        <v>1</v>
      </c>
    </row>
    <row r="29" spans="1:10" ht="29.25" customHeight="1" x14ac:dyDescent="0.25">
      <c r="A29" s="17">
        <v>4313031</v>
      </c>
      <c r="B29" s="20" t="s">
        <v>51</v>
      </c>
      <c r="C29" s="7">
        <v>0</v>
      </c>
      <c r="D29" s="7">
        <v>0</v>
      </c>
      <c r="E29" s="22">
        <v>0</v>
      </c>
      <c r="F29" s="8">
        <v>0</v>
      </c>
      <c r="G29" s="7">
        <v>180000</v>
      </c>
      <c r="H29" s="7">
        <v>180000</v>
      </c>
      <c r="I29" s="7">
        <v>151483</v>
      </c>
      <c r="J29" s="8">
        <f t="shared" si="4"/>
        <v>0.84157222222222228</v>
      </c>
    </row>
    <row r="30" spans="1:10" ht="29.25" customHeight="1" x14ac:dyDescent="0.25">
      <c r="A30" s="17">
        <v>4313105</v>
      </c>
      <c r="B30" s="20" t="s">
        <v>13</v>
      </c>
      <c r="C30" s="7">
        <v>18510119</v>
      </c>
      <c r="D30" s="7">
        <v>15315430</v>
      </c>
      <c r="E30" s="22">
        <v>13030799</v>
      </c>
      <c r="F30" s="8">
        <f t="shared" si="2"/>
        <v>0.85082815173978144</v>
      </c>
      <c r="G30" s="7">
        <v>8165000</v>
      </c>
      <c r="H30" s="7">
        <v>8165000</v>
      </c>
      <c r="I30" s="7">
        <v>4305140</v>
      </c>
      <c r="J30" s="8">
        <f t="shared" si="4"/>
        <v>0.52726760563380282</v>
      </c>
    </row>
    <row r="31" spans="1:10" ht="48" x14ac:dyDescent="0.25">
      <c r="A31" s="17">
        <v>4313111</v>
      </c>
      <c r="B31" s="20" t="s">
        <v>33</v>
      </c>
      <c r="C31" s="7">
        <v>52000</v>
      </c>
      <c r="D31" s="7">
        <v>52000</v>
      </c>
      <c r="E31" s="22">
        <v>51700</v>
      </c>
      <c r="F31" s="8">
        <f t="shared" si="2"/>
        <v>0.99423076923076925</v>
      </c>
      <c r="G31" s="7">
        <v>0</v>
      </c>
      <c r="H31" s="7">
        <v>0</v>
      </c>
      <c r="I31" s="7">
        <v>0</v>
      </c>
      <c r="J31" s="8">
        <v>0</v>
      </c>
    </row>
    <row r="32" spans="1:10" ht="24" x14ac:dyDescent="0.25">
      <c r="A32" s="17">
        <v>4313121</v>
      </c>
      <c r="B32" s="20" t="s">
        <v>53</v>
      </c>
      <c r="C32" s="7">
        <v>7926368</v>
      </c>
      <c r="D32" s="7">
        <v>6396508</v>
      </c>
      <c r="E32" s="22">
        <v>6148290</v>
      </c>
      <c r="F32" s="8">
        <f t="shared" si="2"/>
        <v>0.96119476439332208</v>
      </c>
      <c r="G32" s="7">
        <v>300000</v>
      </c>
      <c r="H32" s="7">
        <v>300000</v>
      </c>
      <c r="I32" s="7">
        <v>297429</v>
      </c>
      <c r="J32" s="8">
        <f t="shared" si="4"/>
        <v>0.99143000000000003</v>
      </c>
    </row>
    <row r="33" spans="1:10" x14ac:dyDescent="0.25">
      <c r="A33" s="17">
        <v>4313123</v>
      </c>
      <c r="B33" s="20" t="s">
        <v>14</v>
      </c>
      <c r="C33" s="7">
        <v>288500</v>
      </c>
      <c r="D33" s="7">
        <v>288500</v>
      </c>
      <c r="E33" s="22">
        <v>223500</v>
      </c>
      <c r="F33" s="8">
        <f t="shared" si="2"/>
        <v>0.77469670710571925</v>
      </c>
      <c r="G33" s="7">
        <v>0</v>
      </c>
      <c r="H33" s="7">
        <v>0</v>
      </c>
      <c r="I33" s="7">
        <v>0</v>
      </c>
      <c r="J33" s="8">
        <v>0</v>
      </c>
    </row>
    <row r="34" spans="1:10" x14ac:dyDescent="0.25">
      <c r="A34" s="17">
        <v>4313132</v>
      </c>
      <c r="B34" s="20" t="s">
        <v>15</v>
      </c>
      <c r="C34" s="7">
        <v>17006708</v>
      </c>
      <c r="D34" s="7">
        <v>14148636</v>
      </c>
      <c r="E34" s="22">
        <v>13160441</v>
      </c>
      <c r="F34" s="8">
        <f t="shared" si="2"/>
        <v>0.93015616487695352</v>
      </c>
      <c r="G34" s="7">
        <v>600000</v>
      </c>
      <c r="H34" s="7">
        <v>600000</v>
      </c>
      <c r="I34" s="7">
        <v>598072</v>
      </c>
      <c r="J34" s="8">
        <f t="shared" si="4"/>
        <v>0.99678666666666671</v>
      </c>
    </row>
    <row r="35" spans="1:10" x14ac:dyDescent="0.25">
      <c r="A35" s="17">
        <v>4313133</v>
      </c>
      <c r="B35" s="20" t="s">
        <v>16</v>
      </c>
      <c r="C35" s="7">
        <v>24500</v>
      </c>
      <c r="D35" s="7">
        <v>24500</v>
      </c>
      <c r="E35" s="22">
        <v>9630</v>
      </c>
      <c r="F35" s="8">
        <f t="shared" si="2"/>
        <v>0.39306122448979591</v>
      </c>
      <c r="G35" s="7">
        <v>0</v>
      </c>
      <c r="H35" s="7">
        <v>0</v>
      </c>
      <c r="I35" s="7">
        <v>0</v>
      </c>
      <c r="J35" s="8">
        <v>0</v>
      </c>
    </row>
    <row r="36" spans="1:10" ht="36" x14ac:dyDescent="0.25">
      <c r="A36" s="17">
        <v>4313192</v>
      </c>
      <c r="B36" s="20" t="s">
        <v>17</v>
      </c>
      <c r="C36" s="7">
        <v>291800</v>
      </c>
      <c r="D36" s="7">
        <v>261800</v>
      </c>
      <c r="E36" s="22">
        <v>251240</v>
      </c>
      <c r="F36" s="8">
        <f t="shared" si="2"/>
        <v>0.95966386554621852</v>
      </c>
      <c r="G36" s="7">
        <v>0</v>
      </c>
      <c r="H36" s="7">
        <v>0</v>
      </c>
      <c r="I36" s="7">
        <v>0</v>
      </c>
      <c r="J36" s="8">
        <v>0</v>
      </c>
    </row>
    <row r="37" spans="1:10" x14ac:dyDescent="0.25">
      <c r="A37" s="17">
        <v>4313210</v>
      </c>
      <c r="B37" s="20" t="s">
        <v>18</v>
      </c>
      <c r="C37" s="7">
        <v>60000</v>
      </c>
      <c r="D37" s="7">
        <v>60000</v>
      </c>
      <c r="E37" s="22">
        <v>0</v>
      </c>
      <c r="F37" s="8">
        <v>0</v>
      </c>
      <c r="G37" s="7">
        <v>0</v>
      </c>
      <c r="H37" s="7">
        <v>0</v>
      </c>
      <c r="I37" s="7">
        <v>0</v>
      </c>
      <c r="J37" s="8">
        <v>0</v>
      </c>
    </row>
    <row r="38" spans="1:10" ht="168" customHeight="1" x14ac:dyDescent="0.25">
      <c r="A38" s="17">
        <v>4313221</v>
      </c>
      <c r="B38" s="20" t="s">
        <v>67</v>
      </c>
      <c r="C38" s="7">
        <v>0</v>
      </c>
      <c r="D38" s="7">
        <v>0</v>
      </c>
      <c r="E38" s="22">
        <v>0</v>
      </c>
      <c r="F38" s="8">
        <v>0</v>
      </c>
      <c r="G38" s="7">
        <v>3485594</v>
      </c>
      <c r="H38" s="7">
        <v>2082340</v>
      </c>
      <c r="I38" s="7">
        <v>2082339</v>
      </c>
      <c r="J38" s="8">
        <f t="shared" si="4"/>
        <v>0.99999951977102686</v>
      </c>
    </row>
    <row r="39" spans="1:10" ht="204.75" customHeight="1" x14ac:dyDescent="0.25">
      <c r="A39" s="25">
        <v>4313222</v>
      </c>
      <c r="B39" s="26" t="s">
        <v>68</v>
      </c>
      <c r="C39" s="7">
        <v>0</v>
      </c>
      <c r="D39" s="7">
        <v>0</v>
      </c>
      <c r="E39" s="22">
        <v>0</v>
      </c>
      <c r="F39" s="8">
        <v>0</v>
      </c>
      <c r="G39" s="7">
        <v>2806508</v>
      </c>
      <c r="H39" s="7">
        <v>2806508</v>
      </c>
      <c r="I39" s="7">
        <v>2806506</v>
      </c>
      <c r="J39" s="8">
        <f t="shared" si="4"/>
        <v>0.99999928737063992</v>
      </c>
    </row>
    <row r="40" spans="1:10" ht="24" x14ac:dyDescent="0.25">
      <c r="A40" s="17">
        <v>4313141</v>
      </c>
      <c r="B40" s="20" t="s">
        <v>52</v>
      </c>
      <c r="C40" s="7">
        <v>6425900</v>
      </c>
      <c r="D40" s="7">
        <v>5612600</v>
      </c>
      <c r="E40" s="22">
        <v>4876761</v>
      </c>
      <c r="F40" s="8">
        <f t="shared" si="2"/>
        <v>0.8688951644514129</v>
      </c>
      <c r="G40" s="7">
        <v>0</v>
      </c>
      <c r="H40" s="7">
        <v>0</v>
      </c>
      <c r="I40" s="7">
        <v>0</v>
      </c>
      <c r="J40" s="8">
        <v>0</v>
      </c>
    </row>
    <row r="41" spans="1:10" ht="24" x14ac:dyDescent="0.25">
      <c r="A41" s="17">
        <v>4313242</v>
      </c>
      <c r="B41" s="20" t="s">
        <v>19</v>
      </c>
      <c r="C41" s="7">
        <v>6996300</v>
      </c>
      <c r="D41" s="7">
        <v>6328300</v>
      </c>
      <c r="E41" s="22">
        <v>6263407</v>
      </c>
      <c r="F41" s="8">
        <f t="shared" si="2"/>
        <v>0.98974558728252449</v>
      </c>
      <c r="G41" s="7">
        <v>0</v>
      </c>
      <c r="H41" s="7">
        <v>0</v>
      </c>
      <c r="I41" s="7">
        <v>0</v>
      </c>
      <c r="J41" s="8">
        <v>0</v>
      </c>
    </row>
    <row r="42" spans="1:10" x14ac:dyDescent="0.25">
      <c r="A42" s="17">
        <v>4314010</v>
      </c>
      <c r="B42" s="20" t="s">
        <v>20</v>
      </c>
      <c r="C42" s="7">
        <v>4248900</v>
      </c>
      <c r="D42" s="7">
        <v>3581600</v>
      </c>
      <c r="E42" s="22">
        <v>2954644</v>
      </c>
      <c r="F42" s="8">
        <f t="shared" si="2"/>
        <v>0.82495085995085993</v>
      </c>
      <c r="G42" s="7">
        <v>0</v>
      </c>
      <c r="H42" s="7">
        <v>0</v>
      </c>
      <c r="I42" s="7">
        <v>0</v>
      </c>
      <c r="J42" s="8">
        <v>0</v>
      </c>
    </row>
    <row r="43" spans="1:10" x14ac:dyDescent="0.25">
      <c r="A43" s="17">
        <v>4314030</v>
      </c>
      <c r="B43" s="20" t="s">
        <v>21</v>
      </c>
      <c r="C43" s="7">
        <v>27787300</v>
      </c>
      <c r="D43" s="7">
        <v>23577100</v>
      </c>
      <c r="E43" s="22">
        <v>22674453</v>
      </c>
      <c r="F43" s="8">
        <f t="shared" si="2"/>
        <v>0.96171509642831388</v>
      </c>
      <c r="G43" s="7">
        <v>1750000</v>
      </c>
      <c r="H43" s="7">
        <v>1750000</v>
      </c>
      <c r="I43" s="7">
        <v>1745574</v>
      </c>
      <c r="J43" s="8">
        <f t="shared" si="4"/>
        <v>0.9974708571428571</v>
      </c>
    </row>
    <row r="44" spans="1:10" ht="24" x14ac:dyDescent="0.25">
      <c r="A44" s="17">
        <v>4314060</v>
      </c>
      <c r="B44" s="20" t="s">
        <v>22</v>
      </c>
      <c r="C44" s="7">
        <v>6548756</v>
      </c>
      <c r="D44" s="7">
        <v>5781822</v>
      </c>
      <c r="E44" s="22">
        <v>5098827</v>
      </c>
      <c r="F44" s="8">
        <f t="shared" si="2"/>
        <v>0.88187201197131282</v>
      </c>
      <c r="G44" s="7">
        <v>1520000</v>
      </c>
      <c r="H44" s="7">
        <v>1520000</v>
      </c>
      <c r="I44" s="7">
        <v>516454</v>
      </c>
      <c r="J44" s="8">
        <f t="shared" si="4"/>
        <v>0.33977236842105263</v>
      </c>
    </row>
    <row r="45" spans="1:10" ht="24" x14ac:dyDescent="0.25">
      <c r="A45" s="17">
        <v>4314081</v>
      </c>
      <c r="B45" s="20" t="s">
        <v>23</v>
      </c>
      <c r="C45" s="7">
        <v>2763250</v>
      </c>
      <c r="D45" s="7">
        <v>2337900</v>
      </c>
      <c r="E45" s="22">
        <v>2230285</v>
      </c>
      <c r="F45" s="8">
        <f t="shared" si="2"/>
        <v>0.9539693742247316</v>
      </c>
      <c r="G45" s="7">
        <v>80000</v>
      </c>
      <c r="H45" s="7">
        <v>80000</v>
      </c>
      <c r="I45" s="7">
        <v>74718</v>
      </c>
      <c r="J45" s="8">
        <f t="shared" si="4"/>
        <v>0.933975</v>
      </c>
    </row>
    <row r="46" spans="1:10" x14ac:dyDescent="0.25">
      <c r="A46" s="17">
        <v>4314082</v>
      </c>
      <c r="B46" s="20" t="s">
        <v>24</v>
      </c>
      <c r="C46" s="7">
        <v>586900</v>
      </c>
      <c r="D46" s="7">
        <v>365000</v>
      </c>
      <c r="E46" s="22">
        <v>347215</v>
      </c>
      <c r="F46" s="8">
        <f t="shared" si="2"/>
        <v>0.95127397260273971</v>
      </c>
      <c r="G46" s="7">
        <v>0</v>
      </c>
      <c r="H46" s="7">
        <v>0</v>
      </c>
      <c r="I46" s="7">
        <v>0</v>
      </c>
      <c r="J46" s="8">
        <v>0</v>
      </c>
    </row>
    <row r="47" spans="1:10" ht="24" x14ac:dyDescent="0.25">
      <c r="A47" s="17">
        <v>4315031</v>
      </c>
      <c r="B47" s="20" t="s">
        <v>25</v>
      </c>
      <c r="C47" s="7">
        <v>43244112</v>
      </c>
      <c r="D47" s="7">
        <v>36945512</v>
      </c>
      <c r="E47" s="22">
        <v>33462989</v>
      </c>
      <c r="F47" s="8">
        <f t="shared" si="2"/>
        <v>0.90573894333904481</v>
      </c>
      <c r="G47" s="7">
        <v>4950000</v>
      </c>
      <c r="H47" s="7">
        <v>0</v>
      </c>
      <c r="I47" s="7">
        <v>0</v>
      </c>
      <c r="J47" s="8">
        <v>0</v>
      </c>
    </row>
    <row r="48" spans="1:10" ht="36" x14ac:dyDescent="0.25">
      <c r="A48" s="17">
        <v>4315061</v>
      </c>
      <c r="B48" s="20" t="s">
        <v>26</v>
      </c>
      <c r="C48" s="7">
        <v>90000</v>
      </c>
      <c r="D48" s="7">
        <v>90000</v>
      </c>
      <c r="E48" s="22">
        <v>62163</v>
      </c>
      <c r="F48" s="8">
        <f t="shared" si="2"/>
        <v>0.69069999999999998</v>
      </c>
      <c r="G48" s="7">
        <v>0</v>
      </c>
      <c r="H48" s="7">
        <v>0</v>
      </c>
      <c r="I48" s="7">
        <v>0</v>
      </c>
      <c r="J48" s="8">
        <v>0</v>
      </c>
    </row>
    <row r="49" spans="1:10" ht="17.25" customHeight="1" x14ac:dyDescent="0.25">
      <c r="A49" s="17">
        <v>4316011</v>
      </c>
      <c r="B49" s="20" t="s">
        <v>27</v>
      </c>
      <c r="C49" s="7">
        <v>4598400</v>
      </c>
      <c r="D49" s="7">
        <v>3701966</v>
      </c>
      <c r="E49" s="22">
        <v>2203210</v>
      </c>
      <c r="F49" s="8">
        <f t="shared" si="2"/>
        <v>0.59514593056770371</v>
      </c>
      <c r="G49" s="7">
        <v>65307756</v>
      </c>
      <c r="H49" s="7">
        <v>58309721</v>
      </c>
      <c r="I49" s="7">
        <v>40898120</v>
      </c>
      <c r="J49" s="8">
        <f t="shared" si="4"/>
        <v>0.70139454105774235</v>
      </c>
    </row>
    <row r="50" spans="1:10" x14ac:dyDescent="0.25">
      <c r="A50" s="17">
        <v>4316015</v>
      </c>
      <c r="B50" s="20" t="s">
        <v>38</v>
      </c>
      <c r="C50" s="7">
        <v>0</v>
      </c>
      <c r="D50" s="7">
        <v>0</v>
      </c>
      <c r="E50" s="22">
        <v>0</v>
      </c>
      <c r="F50" s="8">
        <v>0</v>
      </c>
      <c r="G50" s="7">
        <v>12754802</v>
      </c>
      <c r="H50" s="7">
        <v>12754802</v>
      </c>
      <c r="I50" s="7">
        <v>1042749</v>
      </c>
      <c r="J50" s="8">
        <f t="shared" si="4"/>
        <v>8.1753444702630435E-2</v>
      </c>
    </row>
    <row r="51" spans="1:10" ht="24" x14ac:dyDescent="0.25">
      <c r="A51" s="17">
        <v>4316016</v>
      </c>
      <c r="B51" s="20" t="s">
        <v>54</v>
      </c>
      <c r="C51" s="7">
        <v>0</v>
      </c>
      <c r="D51" s="7">
        <v>0</v>
      </c>
      <c r="E51" s="22">
        <v>0</v>
      </c>
      <c r="F51" s="8">
        <v>0</v>
      </c>
      <c r="G51" s="7">
        <v>16622810</v>
      </c>
      <c r="H51" s="7">
        <v>16622810</v>
      </c>
      <c r="I51" s="7">
        <v>14958027</v>
      </c>
      <c r="J51" s="8">
        <v>0</v>
      </c>
    </row>
    <row r="52" spans="1:10" ht="18.75" customHeight="1" x14ac:dyDescent="0.25">
      <c r="A52" s="17">
        <v>4316030</v>
      </c>
      <c r="B52" s="20" t="s">
        <v>28</v>
      </c>
      <c r="C52" s="7">
        <v>82523090</v>
      </c>
      <c r="D52" s="7">
        <v>67234779</v>
      </c>
      <c r="E52" s="22">
        <v>58233207</v>
      </c>
      <c r="F52" s="8">
        <f t="shared" si="2"/>
        <v>0.8661173259749988</v>
      </c>
      <c r="G52" s="7">
        <v>147400</v>
      </c>
      <c r="H52" s="7">
        <v>147400</v>
      </c>
      <c r="I52" s="7">
        <v>138791</v>
      </c>
      <c r="J52" s="8">
        <f t="shared" si="4"/>
        <v>0.94159430122116694</v>
      </c>
    </row>
    <row r="53" spans="1:10" ht="54.75" customHeight="1" x14ac:dyDescent="0.25">
      <c r="A53" s="17">
        <v>4316083</v>
      </c>
      <c r="B53" s="20" t="s">
        <v>75</v>
      </c>
      <c r="C53" s="7">
        <v>106176</v>
      </c>
      <c r="D53" s="7">
        <v>70280</v>
      </c>
      <c r="E53" s="22"/>
      <c r="F53" s="8">
        <f t="shared" si="2"/>
        <v>0</v>
      </c>
      <c r="G53" s="7">
        <v>921274</v>
      </c>
      <c r="H53" s="7">
        <v>921274</v>
      </c>
      <c r="I53" s="7">
        <v>0</v>
      </c>
      <c r="J53" s="8">
        <f t="shared" si="4"/>
        <v>0</v>
      </c>
    </row>
    <row r="54" spans="1:10" x14ac:dyDescent="0.25">
      <c r="A54" s="17">
        <v>4317310</v>
      </c>
      <c r="B54" s="20" t="s">
        <v>29</v>
      </c>
      <c r="C54" s="7">
        <v>0</v>
      </c>
      <c r="D54" s="7">
        <v>0</v>
      </c>
      <c r="E54" s="22">
        <v>0</v>
      </c>
      <c r="F54" s="8">
        <v>0</v>
      </c>
      <c r="G54" s="7">
        <v>8886000</v>
      </c>
      <c r="H54" s="7">
        <v>171000</v>
      </c>
      <c r="I54" s="7">
        <v>168441</v>
      </c>
      <c r="J54" s="8">
        <f t="shared" si="4"/>
        <v>0.98503508771929826</v>
      </c>
    </row>
    <row r="55" spans="1:10" ht="29.25" customHeight="1" x14ac:dyDescent="0.25">
      <c r="A55" s="17">
        <v>4317363</v>
      </c>
      <c r="B55" s="20" t="s">
        <v>65</v>
      </c>
      <c r="C55" s="7">
        <v>0</v>
      </c>
      <c r="D55" s="7">
        <v>0</v>
      </c>
      <c r="E55" s="22">
        <v>0</v>
      </c>
      <c r="F55" s="8">
        <v>0</v>
      </c>
      <c r="G55" s="7">
        <v>5510000</v>
      </c>
      <c r="H55" s="7">
        <v>2480000</v>
      </c>
      <c r="I55" s="7">
        <v>800000</v>
      </c>
      <c r="J55" s="8">
        <f t="shared" si="4"/>
        <v>0.32258064516129031</v>
      </c>
    </row>
    <row r="56" spans="1:10" ht="80.25" customHeight="1" x14ac:dyDescent="0.25">
      <c r="A56" s="17">
        <v>4317691</v>
      </c>
      <c r="B56" s="20" t="s">
        <v>30</v>
      </c>
      <c r="C56" s="7">
        <v>0</v>
      </c>
      <c r="D56" s="7">
        <v>0</v>
      </c>
      <c r="E56" s="22">
        <v>0</v>
      </c>
      <c r="F56" s="8">
        <v>0</v>
      </c>
      <c r="G56" s="7">
        <v>10000000</v>
      </c>
      <c r="H56" s="7">
        <v>5684445</v>
      </c>
      <c r="I56" s="22">
        <v>3885685</v>
      </c>
      <c r="J56" s="8">
        <f t="shared" si="4"/>
        <v>0.68356453444443566</v>
      </c>
    </row>
    <row r="57" spans="1:10" s="1" customFormat="1" ht="22.5" customHeight="1" x14ac:dyDescent="0.25">
      <c r="A57" s="9" t="s">
        <v>31</v>
      </c>
      <c r="B57" s="9" t="s">
        <v>32</v>
      </c>
      <c r="C57" s="5">
        <f>SUM(C9:C56)</f>
        <v>2893145966</v>
      </c>
      <c r="D57" s="5">
        <f>SUM(D9:D56)</f>
        <v>2460200508</v>
      </c>
      <c r="E57" s="24">
        <f>SUM(E9:E54)</f>
        <v>2136271400</v>
      </c>
      <c r="F57" s="6">
        <f t="shared" si="2"/>
        <v>0.8683322326994658</v>
      </c>
      <c r="G57" s="5">
        <f>SUM(G9:G56)</f>
        <v>323224075</v>
      </c>
      <c r="H57" s="5">
        <f t="shared" ref="H57:I57" si="5">SUM(H9:H56)</f>
        <v>258665731</v>
      </c>
      <c r="I57" s="5">
        <f t="shared" si="5"/>
        <v>186282188</v>
      </c>
      <c r="J57" s="6">
        <f t="shared" si="4"/>
        <v>0.72016570297052607</v>
      </c>
    </row>
    <row r="59" spans="1:10" x14ac:dyDescent="0.25">
      <c r="C59" s="28"/>
    </row>
    <row r="60" spans="1:10" x14ac:dyDescent="0.25">
      <c r="E60" s="27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  <rowBreaks count="2" manualBreakCount="2">
    <brk id="37" max="9" man="1"/>
    <brk id="3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FFA85-B9A1-47B5-9DEA-E17B6A799998}">
  <dimension ref="A1:J56"/>
  <sheetViews>
    <sheetView view="pageBreakPreview" topLeftCell="A43" zoomScale="110" zoomScaleNormal="110" zoomScaleSheetLayoutView="110" workbookViewId="0">
      <selection activeCell="O7" sqref="O7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2793254648</v>
      </c>
      <c r="D7" s="5">
        <f t="shared" si="0"/>
        <v>2189742379</v>
      </c>
      <c r="E7" s="24">
        <f t="shared" si="0"/>
        <v>1916189321</v>
      </c>
      <c r="F7" s="6">
        <f>E7/D7</f>
        <v>0.87507523230886874</v>
      </c>
      <c r="G7" s="5">
        <f t="shared" ref="G7" si="1">G8</f>
        <v>300308266</v>
      </c>
      <c r="H7" s="5">
        <f t="shared" si="0"/>
        <v>266432186</v>
      </c>
      <c r="I7" s="5">
        <f t="shared" si="0"/>
        <v>155174204</v>
      </c>
      <c r="J7" s="6">
        <f>I7/H7</f>
        <v>0.58241538430345652</v>
      </c>
    </row>
    <row r="8" spans="1:10" x14ac:dyDescent="0.25">
      <c r="A8" s="15">
        <v>4310000</v>
      </c>
      <c r="B8" s="20" t="s">
        <v>7</v>
      </c>
      <c r="C8" s="7">
        <f>C53</f>
        <v>2793254648</v>
      </c>
      <c r="D8" s="7">
        <f>D53</f>
        <v>2189742379</v>
      </c>
      <c r="E8" s="22">
        <f>E53</f>
        <v>1916189321</v>
      </c>
      <c r="F8" s="8">
        <f t="shared" ref="F8:F53" si="2">E8/D8</f>
        <v>0.87507523230886874</v>
      </c>
      <c r="G8" s="7">
        <f t="shared" ref="G8" si="3">G53</f>
        <v>300308266</v>
      </c>
      <c r="H8" s="7">
        <f>H53</f>
        <v>266432186</v>
      </c>
      <c r="I8" s="7">
        <f>I53</f>
        <v>155174204</v>
      </c>
      <c r="J8" s="8">
        <f>I8/H8</f>
        <v>0.58241538430345652</v>
      </c>
    </row>
    <row r="9" spans="1:10" ht="24" x14ac:dyDescent="0.25">
      <c r="A9" s="17">
        <v>4310160</v>
      </c>
      <c r="B9" s="20" t="s">
        <v>8</v>
      </c>
      <c r="C9" s="7">
        <v>133668352</v>
      </c>
      <c r="D9" s="7">
        <v>103923291</v>
      </c>
      <c r="E9" s="22">
        <v>100620427</v>
      </c>
      <c r="F9" s="8">
        <f t="shared" si="2"/>
        <v>0.96821825051710497</v>
      </c>
      <c r="G9" s="7">
        <v>10870000</v>
      </c>
      <c r="H9" s="7">
        <v>5870000</v>
      </c>
      <c r="I9" s="7">
        <v>3371291</v>
      </c>
      <c r="J9" s="8">
        <f t="shared" ref="J9:J53" si="4">I9/H9</f>
        <v>0.57432555366269167</v>
      </c>
    </row>
    <row r="10" spans="1:10" ht="21.75" customHeight="1" x14ac:dyDescent="0.25">
      <c r="A10" s="17">
        <v>4311010</v>
      </c>
      <c r="B10" s="20" t="s">
        <v>9</v>
      </c>
      <c r="C10" s="7">
        <v>781797729</v>
      </c>
      <c r="D10" s="7">
        <v>614355111</v>
      </c>
      <c r="E10" s="22">
        <v>519954704</v>
      </c>
      <c r="F10" s="8">
        <f t="shared" si="2"/>
        <v>0.84634227776449633</v>
      </c>
      <c r="G10" s="7">
        <v>69016341</v>
      </c>
      <c r="H10" s="7">
        <v>69016341</v>
      </c>
      <c r="I10" s="7">
        <v>41641531</v>
      </c>
      <c r="J10" s="8">
        <f t="shared" si="4"/>
        <v>0.60335755846575523</v>
      </c>
    </row>
    <row r="11" spans="1:10" ht="24" x14ac:dyDescent="0.25">
      <c r="A11" s="17">
        <v>4311021</v>
      </c>
      <c r="B11" s="20" t="s">
        <v>46</v>
      </c>
      <c r="C11" s="7">
        <v>722700698</v>
      </c>
      <c r="D11" s="7">
        <v>598852796</v>
      </c>
      <c r="E11" s="22">
        <v>501048978</v>
      </c>
      <c r="F11" s="8">
        <f t="shared" si="2"/>
        <v>0.83668137035800028</v>
      </c>
      <c r="G11" s="7">
        <v>66879320</v>
      </c>
      <c r="H11" s="7">
        <v>63379320</v>
      </c>
      <c r="I11" s="7">
        <v>49379930</v>
      </c>
      <c r="J11" s="8">
        <f t="shared" si="4"/>
        <v>0.77911738402999586</v>
      </c>
    </row>
    <row r="12" spans="1:10" ht="36" x14ac:dyDescent="0.25">
      <c r="A12" s="17">
        <v>4311022</v>
      </c>
      <c r="B12" s="20" t="s">
        <v>47</v>
      </c>
      <c r="C12" s="7">
        <v>37214693</v>
      </c>
      <c r="D12" s="7">
        <v>30686511</v>
      </c>
      <c r="E12" s="22">
        <v>24616069</v>
      </c>
      <c r="F12" s="8">
        <f t="shared" si="2"/>
        <v>0.8021788140072359</v>
      </c>
      <c r="G12" s="7">
        <v>700848</v>
      </c>
      <c r="H12" s="7">
        <v>700848</v>
      </c>
      <c r="I12" s="7">
        <v>275550</v>
      </c>
      <c r="J12" s="8">
        <f t="shared" si="4"/>
        <v>0.39316656393397714</v>
      </c>
    </row>
    <row r="13" spans="1:10" ht="30" customHeight="1" x14ac:dyDescent="0.25">
      <c r="A13" s="17">
        <v>4311031</v>
      </c>
      <c r="B13" s="20" t="s">
        <v>46</v>
      </c>
      <c r="C13" s="7">
        <v>603387460</v>
      </c>
      <c r="D13" s="7">
        <v>443785000</v>
      </c>
      <c r="E13" s="22">
        <v>437325909</v>
      </c>
      <c r="F13" s="8">
        <f t="shared" si="2"/>
        <v>0.98544544993634309</v>
      </c>
      <c r="G13" s="7">
        <v>0</v>
      </c>
      <c r="H13" s="7">
        <v>0</v>
      </c>
      <c r="I13" s="7">
        <v>0</v>
      </c>
      <c r="J13" s="8">
        <v>0</v>
      </c>
    </row>
    <row r="14" spans="1:10" ht="36" x14ac:dyDescent="0.25">
      <c r="A14" s="17">
        <v>4311032</v>
      </c>
      <c r="B14" s="20" t="s">
        <v>47</v>
      </c>
      <c r="C14" s="7">
        <v>40301200</v>
      </c>
      <c r="D14" s="7">
        <v>29629000</v>
      </c>
      <c r="E14" s="22">
        <v>26812198</v>
      </c>
      <c r="F14" s="8">
        <f t="shared" si="2"/>
        <v>0.90493091228188594</v>
      </c>
      <c r="G14" s="7">
        <v>0</v>
      </c>
      <c r="H14" s="7">
        <v>0</v>
      </c>
      <c r="I14" s="7">
        <v>0</v>
      </c>
      <c r="J14" s="8">
        <v>0</v>
      </c>
    </row>
    <row r="15" spans="1:10" ht="30" customHeight="1" x14ac:dyDescent="0.25">
      <c r="A15" s="17">
        <v>4311061</v>
      </c>
      <c r="B15" s="20" t="s">
        <v>61</v>
      </c>
      <c r="C15" s="7">
        <v>3739532</v>
      </c>
      <c r="D15" s="7">
        <v>3739532</v>
      </c>
      <c r="E15" s="22">
        <v>3739532</v>
      </c>
      <c r="F15" s="8">
        <f t="shared" si="2"/>
        <v>1</v>
      </c>
      <c r="G15" s="7">
        <v>0</v>
      </c>
      <c r="H15" s="7">
        <v>0</v>
      </c>
      <c r="I15" s="7">
        <v>0</v>
      </c>
      <c r="J15" s="8">
        <v>0</v>
      </c>
    </row>
    <row r="16" spans="1:10" ht="24" x14ac:dyDescent="0.25">
      <c r="A16" s="17">
        <v>4311070</v>
      </c>
      <c r="B16" s="20" t="s">
        <v>10</v>
      </c>
      <c r="C16" s="7">
        <v>81115601</v>
      </c>
      <c r="D16" s="7">
        <v>65681041</v>
      </c>
      <c r="E16" s="22">
        <v>46909060</v>
      </c>
      <c r="F16" s="8">
        <f t="shared" si="2"/>
        <v>0.7141948313517138</v>
      </c>
      <c r="G16" s="7">
        <v>5915428</v>
      </c>
      <c r="H16" s="7">
        <v>5915428</v>
      </c>
      <c r="I16" s="7">
        <v>4709613</v>
      </c>
      <c r="J16" s="8">
        <f t="shared" si="4"/>
        <v>0.79615760685448289</v>
      </c>
    </row>
    <row r="17" spans="1:10" x14ac:dyDescent="0.25">
      <c r="A17" s="17">
        <v>4311080</v>
      </c>
      <c r="B17" s="20" t="s">
        <v>45</v>
      </c>
      <c r="C17" s="7">
        <v>95499780</v>
      </c>
      <c r="D17" s="7">
        <v>73125720</v>
      </c>
      <c r="E17" s="22">
        <v>70924062</v>
      </c>
      <c r="F17" s="8">
        <f t="shared" si="2"/>
        <v>0.96989215285675134</v>
      </c>
      <c r="G17" s="7">
        <v>0</v>
      </c>
      <c r="H17" s="7">
        <v>0</v>
      </c>
      <c r="I17" s="7">
        <v>0</v>
      </c>
      <c r="J17" s="8">
        <v>0</v>
      </c>
    </row>
    <row r="18" spans="1:10" ht="15.75" customHeight="1" x14ac:dyDescent="0.25">
      <c r="A18" s="17">
        <v>4311141</v>
      </c>
      <c r="B18" s="20" t="s">
        <v>11</v>
      </c>
      <c r="C18" s="7">
        <v>48939000</v>
      </c>
      <c r="D18" s="7">
        <v>38224360</v>
      </c>
      <c r="E18" s="22">
        <v>28799562</v>
      </c>
      <c r="F18" s="8">
        <f t="shared" si="2"/>
        <v>0.75343477300862594</v>
      </c>
      <c r="G18" s="7">
        <v>0</v>
      </c>
      <c r="H18" s="7">
        <v>0</v>
      </c>
      <c r="I18" s="7">
        <v>0</v>
      </c>
      <c r="J18" s="8">
        <v>0</v>
      </c>
    </row>
    <row r="19" spans="1:10" ht="26.25" customHeight="1" x14ac:dyDescent="0.25">
      <c r="A19" s="17">
        <v>4311142</v>
      </c>
      <c r="B19" s="20" t="s">
        <v>12</v>
      </c>
      <c r="C19" s="7">
        <v>85100</v>
      </c>
      <c r="D19" s="7">
        <v>50700</v>
      </c>
      <c r="E19" s="22">
        <v>41630</v>
      </c>
      <c r="F19" s="8">
        <f t="shared" si="2"/>
        <v>0.82110453648915183</v>
      </c>
      <c r="G19" s="7">
        <v>1000000</v>
      </c>
      <c r="H19" s="7">
        <v>1000000</v>
      </c>
      <c r="I19" s="7">
        <v>625296</v>
      </c>
      <c r="J19" s="8">
        <f t="shared" si="4"/>
        <v>0.62529599999999996</v>
      </c>
    </row>
    <row r="20" spans="1:10" ht="24" x14ac:dyDescent="0.25">
      <c r="A20" s="17">
        <v>4311151</v>
      </c>
      <c r="B20" s="20" t="s">
        <v>48</v>
      </c>
      <c r="C20" s="7">
        <v>5290860</v>
      </c>
      <c r="D20" s="7">
        <v>4257890</v>
      </c>
      <c r="E20" s="22">
        <v>2750350</v>
      </c>
      <c r="F20" s="8">
        <f t="shared" si="2"/>
        <v>0.64594200413819991</v>
      </c>
      <c r="G20" s="7">
        <v>0</v>
      </c>
      <c r="H20" s="7">
        <v>0</v>
      </c>
      <c r="I20" s="7">
        <v>0</v>
      </c>
      <c r="J20" s="8">
        <v>0</v>
      </c>
    </row>
    <row r="21" spans="1:10" ht="30" customHeight="1" x14ac:dyDescent="0.25">
      <c r="A21" s="17">
        <v>4311152</v>
      </c>
      <c r="B21" s="20" t="s">
        <v>49</v>
      </c>
      <c r="C21" s="7">
        <v>1499040</v>
      </c>
      <c r="D21" s="7">
        <v>1101900</v>
      </c>
      <c r="E21" s="22">
        <v>1101900</v>
      </c>
      <c r="F21" s="8">
        <f t="shared" si="2"/>
        <v>1</v>
      </c>
      <c r="G21" s="7">
        <v>0</v>
      </c>
      <c r="H21" s="7">
        <v>0</v>
      </c>
      <c r="I21" s="7">
        <v>0</v>
      </c>
      <c r="J21" s="8">
        <v>0</v>
      </c>
    </row>
    <row r="22" spans="1:10" ht="54" customHeight="1" x14ac:dyDescent="0.25">
      <c r="A22" s="17">
        <v>4311182</v>
      </c>
      <c r="B22" s="20" t="s">
        <v>71</v>
      </c>
      <c r="C22" s="7">
        <v>9000900</v>
      </c>
      <c r="D22" s="7">
        <v>9000900</v>
      </c>
      <c r="E22" s="22">
        <v>0</v>
      </c>
      <c r="F22" s="8">
        <f t="shared" si="2"/>
        <v>0</v>
      </c>
      <c r="G22" s="7"/>
      <c r="H22" s="7"/>
      <c r="I22" s="7"/>
      <c r="J22" s="8"/>
    </row>
    <row r="23" spans="1:10" ht="71.25" customHeight="1" x14ac:dyDescent="0.25">
      <c r="A23" s="17">
        <v>4311192</v>
      </c>
      <c r="B23" s="20" t="s">
        <v>63</v>
      </c>
      <c r="C23" s="7">
        <v>0</v>
      </c>
      <c r="D23" s="7">
        <v>0</v>
      </c>
      <c r="E23" s="7">
        <v>0</v>
      </c>
      <c r="F23" s="8">
        <v>0</v>
      </c>
      <c r="G23" s="7">
        <v>8155000</v>
      </c>
      <c r="H23" s="7">
        <v>0</v>
      </c>
      <c r="I23" s="7">
        <v>0</v>
      </c>
      <c r="J23" s="8">
        <v>0</v>
      </c>
    </row>
    <row r="24" spans="1:10" ht="36" x14ac:dyDescent="0.25">
      <c r="A24" s="17">
        <v>4311200</v>
      </c>
      <c r="B24" s="20" t="s">
        <v>50</v>
      </c>
      <c r="C24" s="7">
        <v>4581100</v>
      </c>
      <c r="D24" s="7">
        <v>2733100</v>
      </c>
      <c r="E24" s="22">
        <v>668787</v>
      </c>
      <c r="F24" s="8">
        <f t="shared" si="2"/>
        <v>0.24469905967582598</v>
      </c>
      <c r="G24" s="7">
        <v>0</v>
      </c>
      <c r="H24" s="7">
        <v>0</v>
      </c>
      <c r="I24" s="7">
        <v>0</v>
      </c>
      <c r="J24" s="8">
        <v>0</v>
      </c>
    </row>
    <row r="25" spans="1:10" ht="45" customHeight="1" x14ac:dyDescent="0.25">
      <c r="A25" s="17">
        <v>4311210</v>
      </c>
      <c r="B25" s="20" t="s">
        <v>62</v>
      </c>
      <c r="C25" s="7">
        <v>3176400</v>
      </c>
      <c r="D25" s="7">
        <v>3176400</v>
      </c>
      <c r="E25" s="22">
        <v>0</v>
      </c>
      <c r="F25" s="8">
        <f t="shared" si="2"/>
        <v>0</v>
      </c>
      <c r="G25" s="7">
        <v>1703494</v>
      </c>
      <c r="H25" s="7">
        <v>1703494</v>
      </c>
      <c r="I25" s="7">
        <v>1703494</v>
      </c>
      <c r="J25" s="8">
        <f t="shared" si="4"/>
        <v>1</v>
      </c>
    </row>
    <row r="26" spans="1:10" ht="24" x14ac:dyDescent="0.25">
      <c r="A26" s="17">
        <v>4313031</v>
      </c>
      <c r="B26" s="20" t="s">
        <v>51</v>
      </c>
      <c r="C26" s="7">
        <v>0</v>
      </c>
      <c r="D26" s="7">
        <v>0</v>
      </c>
      <c r="E26" s="22">
        <v>0</v>
      </c>
      <c r="F26" s="8">
        <v>0</v>
      </c>
      <c r="G26" s="7">
        <v>180000</v>
      </c>
      <c r="H26" s="7">
        <v>180000</v>
      </c>
      <c r="I26" s="7">
        <v>95254</v>
      </c>
      <c r="J26" s="8">
        <f t="shared" si="4"/>
        <v>0.52918888888888893</v>
      </c>
    </row>
    <row r="27" spans="1:10" ht="24" x14ac:dyDescent="0.25">
      <c r="A27" s="17">
        <v>4313105</v>
      </c>
      <c r="B27" s="20" t="s">
        <v>13</v>
      </c>
      <c r="C27" s="7">
        <v>18241969</v>
      </c>
      <c r="D27" s="7">
        <v>13170420</v>
      </c>
      <c r="E27" s="22">
        <v>11686029</v>
      </c>
      <c r="F27" s="8">
        <f t="shared" si="2"/>
        <v>0.88729357150341448</v>
      </c>
      <c r="G27" s="7">
        <v>8165000</v>
      </c>
      <c r="H27" s="7">
        <v>8165000</v>
      </c>
      <c r="I27" s="7">
        <v>3760813</v>
      </c>
      <c r="J27" s="8">
        <f t="shared" si="4"/>
        <v>0.46060171463563992</v>
      </c>
    </row>
    <row r="28" spans="1:10" ht="48" x14ac:dyDescent="0.25">
      <c r="A28" s="17">
        <v>4313111</v>
      </c>
      <c r="B28" s="20" t="s">
        <v>33</v>
      </c>
      <c r="C28" s="7">
        <v>52000</v>
      </c>
      <c r="D28" s="7">
        <v>52000</v>
      </c>
      <c r="E28" s="22">
        <v>51700</v>
      </c>
      <c r="F28" s="8">
        <f t="shared" si="2"/>
        <v>0.99423076923076925</v>
      </c>
      <c r="G28" s="7">
        <v>0</v>
      </c>
      <c r="H28" s="7">
        <v>0</v>
      </c>
      <c r="I28" s="7">
        <v>0</v>
      </c>
      <c r="J28" s="8">
        <v>0</v>
      </c>
    </row>
    <row r="29" spans="1:10" ht="24" x14ac:dyDescent="0.25">
      <c r="A29" s="17">
        <v>4313121</v>
      </c>
      <c r="B29" s="20" t="s">
        <v>53</v>
      </c>
      <c r="C29" s="7">
        <v>7896618</v>
      </c>
      <c r="D29" s="7">
        <v>5622923</v>
      </c>
      <c r="E29" s="22">
        <v>5220774</v>
      </c>
      <c r="F29" s="8">
        <f t="shared" si="2"/>
        <v>0.92848043624285803</v>
      </c>
      <c r="G29" s="7">
        <v>300000</v>
      </c>
      <c r="H29" s="7">
        <v>300000</v>
      </c>
      <c r="I29" s="7">
        <v>297429</v>
      </c>
      <c r="J29" s="8">
        <f t="shared" si="4"/>
        <v>0.99143000000000003</v>
      </c>
    </row>
    <row r="30" spans="1:10" x14ac:dyDescent="0.25">
      <c r="A30" s="17">
        <v>4313123</v>
      </c>
      <c r="B30" s="20" t="s">
        <v>14</v>
      </c>
      <c r="C30" s="7">
        <v>288500</v>
      </c>
      <c r="D30" s="7">
        <v>288500</v>
      </c>
      <c r="E30" s="22">
        <v>223500</v>
      </c>
      <c r="F30" s="8">
        <f t="shared" si="2"/>
        <v>0.77469670710571925</v>
      </c>
      <c r="G30" s="7"/>
      <c r="H30" s="7">
        <v>0</v>
      </c>
      <c r="I30" s="7">
        <v>0</v>
      </c>
      <c r="J30" s="8">
        <v>0</v>
      </c>
    </row>
    <row r="31" spans="1:10" x14ac:dyDescent="0.25">
      <c r="A31" s="17">
        <v>4313132</v>
      </c>
      <c r="B31" s="20" t="s">
        <v>15</v>
      </c>
      <c r="C31" s="7">
        <v>16792758</v>
      </c>
      <c r="D31" s="7">
        <v>12550758</v>
      </c>
      <c r="E31" s="22">
        <v>11615903</v>
      </c>
      <c r="F31" s="8">
        <f t="shared" si="2"/>
        <v>0.92551406058502605</v>
      </c>
      <c r="G31" s="7">
        <v>600000</v>
      </c>
      <c r="H31" s="7">
        <v>600000</v>
      </c>
      <c r="I31" s="7">
        <v>598072</v>
      </c>
      <c r="J31" s="8">
        <f t="shared" si="4"/>
        <v>0.99678666666666671</v>
      </c>
    </row>
    <row r="32" spans="1:10" x14ac:dyDescent="0.25">
      <c r="A32" s="17">
        <v>4313133</v>
      </c>
      <c r="B32" s="20" t="s">
        <v>16</v>
      </c>
      <c r="C32" s="7">
        <v>24500</v>
      </c>
      <c r="D32" s="7">
        <v>10500</v>
      </c>
      <c r="E32" s="22">
        <v>9630</v>
      </c>
      <c r="F32" s="8">
        <f t="shared" si="2"/>
        <v>0.91714285714285715</v>
      </c>
      <c r="G32" s="7">
        <v>0</v>
      </c>
      <c r="H32" s="7">
        <v>0</v>
      </c>
      <c r="I32" s="7">
        <v>0</v>
      </c>
      <c r="J32" s="8">
        <v>0</v>
      </c>
    </row>
    <row r="33" spans="1:10" ht="36" x14ac:dyDescent="0.25">
      <c r="A33" s="17">
        <v>4313192</v>
      </c>
      <c r="B33" s="20" t="s">
        <v>17</v>
      </c>
      <c r="C33" s="7">
        <v>291800</v>
      </c>
      <c r="D33" s="7">
        <v>246800</v>
      </c>
      <c r="E33" s="22">
        <v>243137</v>
      </c>
      <c r="F33" s="8">
        <f t="shared" si="2"/>
        <v>0.98515802269043762</v>
      </c>
      <c r="G33" s="7">
        <v>0</v>
      </c>
      <c r="H33" s="7">
        <v>0</v>
      </c>
      <c r="I33" s="7">
        <v>0</v>
      </c>
      <c r="J33" s="8">
        <v>0</v>
      </c>
    </row>
    <row r="34" spans="1:10" x14ac:dyDescent="0.25">
      <c r="A34" s="17">
        <v>4313210</v>
      </c>
      <c r="B34" s="20" t="s">
        <v>18</v>
      </c>
      <c r="C34" s="7">
        <v>60000</v>
      </c>
      <c r="D34" s="7">
        <v>60000</v>
      </c>
      <c r="E34" s="22">
        <v>0</v>
      </c>
      <c r="F34" s="8">
        <v>0</v>
      </c>
      <c r="G34" s="7">
        <v>0</v>
      </c>
      <c r="H34" s="7">
        <v>0</v>
      </c>
      <c r="I34" s="7">
        <v>0</v>
      </c>
      <c r="J34" s="8">
        <v>0</v>
      </c>
    </row>
    <row r="35" spans="1:10" ht="168" customHeight="1" x14ac:dyDescent="0.25">
      <c r="A35" s="17">
        <v>4313221</v>
      </c>
      <c r="B35" s="20" t="s">
        <v>67</v>
      </c>
      <c r="C35" s="7">
        <v>0</v>
      </c>
      <c r="D35" s="7">
        <v>0</v>
      </c>
      <c r="E35" s="22">
        <v>0</v>
      </c>
      <c r="F35" s="8">
        <v>0</v>
      </c>
      <c r="G35" s="7">
        <v>3485594</v>
      </c>
      <c r="H35" s="7">
        <v>2082340</v>
      </c>
      <c r="I35" s="7">
        <v>2082339</v>
      </c>
      <c r="J35" s="8">
        <f t="shared" si="4"/>
        <v>0.99999951977102686</v>
      </c>
    </row>
    <row r="36" spans="1:10" ht="204.75" customHeight="1" x14ac:dyDescent="0.25">
      <c r="A36" s="25">
        <v>4313222</v>
      </c>
      <c r="B36" s="26" t="s">
        <v>68</v>
      </c>
      <c r="C36" s="7">
        <v>0</v>
      </c>
      <c r="D36" s="7">
        <v>0</v>
      </c>
      <c r="E36" s="22">
        <v>0</v>
      </c>
      <c r="F36" s="8">
        <v>0</v>
      </c>
      <c r="G36" s="7">
        <v>2806508</v>
      </c>
      <c r="H36" s="7">
        <v>2806508</v>
      </c>
      <c r="I36" s="7">
        <v>2806506</v>
      </c>
      <c r="J36" s="8">
        <f t="shared" si="4"/>
        <v>0.99999928737063992</v>
      </c>
    </row>
    <row r="37" spans="1:10" ht="24" x14ac:dyDescent="0.25">
      <c r="A37" s="17">
        <v>4313141</v>
      </c>
      <c r="B37" s="20" t="s">
        <v>52</v>
      </c>
      <c r="C37" s="7">
        <v>6425900</v>
      </c>
      <c r="D37" s="7">
        <v>5204600</v>
      </c>
      <c r="E37" s="22">
        <v>4011616</v>
      </c>
      <c r="F37" s="8">
        <f t="shared" si="2"/>
        <v>0.77078276908888288</v>
      </c>
      <c r="G37" s="7">
        <v>0</v>
      </c>
      <c r="H37" s="7">
        <v>0</v>
      </c>
      <c r="I37" s="7">
        <v>0</v>
      </c>
      <c r="J37" s="8">
        <v>0</v>
      </c>
    </row>
    <row r="38" spans="1:10" ht="24" x14ac:dyDescent="0.25">
      <c r="A38" s="17">
        <v>4313242</v>
      </c>
      <c r="B38" s="20" t="s">
        <v>19</v>
      </c>
      <c r="C38" s="7">
        <v>6896300</v>
      </c>
      <c r="D38" s="7">
        <v>5608700</v>
      </c>
      <c r="E38" s="22">
        <v>5525131</v>
      </c>
      <c r="F38" s="8">
        <f t="shared" si="2"/>
        <v>0.98510011232549433</v>
      </c>
      <c r="G38" s="7">
        <v>0</v>
      </c>
      <c r="H38" s="7">
        <v>0</v>
      </c>
      <c r="I38" s="7">
        <v>0</v>
      </c>
      <c r="J38" s="8">
        <v>0</v>
      </c>
    </row>
    <row r="39" spans="1:10" x14ac:dyDescent="0.25">
      <c r="A39" s="17">
        <v>4314010</v>
      </c>
      <c r="B39" s="20" t="s">
        <v>20</v>
      </c>
      <c r="C39" s="7">
        <v>4248900</v>
      </c>
      <c r="D39" s="7">
        <v>3248000</v>
      </c>
      <c r="E39" s="22">
        <v>2488788</v>
      </c>
      <c r="F39" s="8">
        <f t="shared" si="2"/>
        <v>0.76625246305418715</v>
      </c>
      <c r="G39" s="7">
        <v>0</v>
      </c>
      <c r="H39" s="7">
        <v>0</v>
      </c>
      <c r="I39" s="7">
        <v>0</v>
      </c>
      <c r="J39" s="8">
        <v>0</v>
      </c>
    </row>
    <row r="40" spans="1:10" x14ac:dyDescent="0.25">
      <c r="A40" s="17">
        <v>4314030</v>
      </c>
      <c r="B40" s="20" t="s">
        <v>21</v>
      </c>
      <c r="C40" s="7">
        <v>27279550</v>
      </c>
      <c r="D40" s="7">
        <v>21086150</v>
      </c>
      <c r="E40" s="22">
        <v>20682762</v>
      </c>
      <c r="F40" s="8">
        <f t="shared" si="2"/>
        <v>0.98086952810256967</v>
      </c>
      <c r="G40" s="7">
        <v>1750000</v>
      </c>
      <c r="H40" s="7">
        <v>1750000</v>
      </c>
      <c r="I40" s="7">
        <v>1745574</v>
      </c>
      <c r="J40" s="8">
        <f t="shared" si="4"/>
        <v>0.9974708571428571</v>
      </c>
    </row>
    <row r="41" spans="1:10" ht="24" x14ac:dyDescent="0.25">
      <c r="A41" s="17">
        <v>4314060</v>
      </c>
      <c r="B41" s="20" t="s">
        <v>22</v>
      </c>
      <c r="C41" s="7">
        <v>6349356</v>
      </c>
      <c r="D41" s="7">
        <v>5214222</v>
      </c>
      <c r="E41" s="22">
        <v>3851859</v>
      </c>
      <c r="F41" s="8">
        <f t="shared" si="2"/>
        <v>0.73872171150365284</v>
      </c>
      <c r="G41" s="7">
        <v>1520000</v>
      </c>
      <c r="H41" s="7">
        <v>1520000</v>
      </c>
      <c r="I41" s="7">
        <v>50512</v>
      </c>
      <c r="J41" s="8">
        <f t="shared" si="4"/>
        <v>3.3231578947368424E-2</v>
      </c>
    </row>
    <row r="42" spans="1:10" ht="24" x14ac:dyDescent="0.25">
      <c r="A42" s="17">
        <v>4314081</v>
      </c>
      <c r="B42" s="20" t="s">
        <v>23</v>
      </c>
      <c r="C42" s="7">
        <v>2758550</v>
      </c>
      <c r="D42" s="7">
        <v>2073900</v>
      </c>
      <c r="E42" s="22">
        <v>2019355</v>
      </c>
      <c r="F42" s="8">
        <f t="shared" si="2"/>
        <v>0.97369931047784364</v>
      </c>
      <c r="G42" s="7">
        <v>80000</v>
      </c>
      <c r="H42" s="7">
        <v>80000</v>
      </c>
      <c r="I42" s="7">
        <v>74718</v>
      </c>
      <c r="J42" s="8">
        <f t="shared" si="4"/>
        <v>0.933975</v>
      </c>
    </row>
    <row r="43" spans="1:10" x14ac:dyDescent="0.25">
      <c r="A43" s="17">
        <v>4314082</v>
      </c>
      <c r="B43" s="20" t="s">
        <v>24</v>
      </c>
      <c r="C43" s="7">
        <v>586900</v>
      </c>
      <c r="D43" s="7">
        <v>290000</v>
      </c>
      <c r="E43" s="22">
        <v>287765</v>
      </c>
      <c r="F43" s="8">
        <f t="shared" si="2"/>
        <v>0.99229310344827582</v>
      </c>
      <c r="G43" s="7">
        <v>0</v>
      </c>
      <c r="H43" s="7">
        <v>0</v>
      </c>
      <c r="I43" s="7">
        <v>0</v>
      </c>
      <c r="J43" s="8">
        <v>0</v>
      </c>
    </row>
    <row r="44" spans="1:10" ht="24" x14ac:dyDescent="0.25">
      <c r="A44" s="17">
        <v>4315031</v>
      </c>
      <c r="B44" s="20" t="s">
        <v>25</v>
      </c>
      <c r="C44" s="7">
        <v>43244112</v>
      </c>
      <c r="D44" s="7">
        <v>33757082</v>
      </c>
      <c r="E44" s="22">
        <v>29806374</v>
      </c>
      <c r="F44" s="8">
        <f t="shared" si="2"/>
        <v>0.88296654313900713</v>
      </c>
      <c r="G44" s="7">
        <v>4950000</v>
      </c>
      <c r="H44" s="7">
        <v>0</v>
      </c>
      <c r="I44" s="7">
        <v>0</v>
      </c>
      <c r="J44" s="8">
        <v>0</v>
      </c>
    </row>
    <row r="45" spans="1:10" ht="36" x14ac:dyDescent="0.25">
      <c r="A45" s="17">
        <v>4315061</v>
      </c>
      <c r="B45" s="20" t="s">
        <v>26</v>
      </c>
      <c r="C45" s="7">
        <v>90000</v>
      </c>
      <c r="D45" s="7">
        <v>90000</v>
      </c>
      <c r="E45" s="22">
        <v>45885</v>
      </c>
      <c r="F45" s="8">
        <f t="shared" si="2"/>
        <v>0.50983333333333336</v>
      </c>
      <c r="G45" s="7">
        <v>0</v>
      </c>
      <c r="H45" s="7">
        <v>0</v>
      </c>
      <c r="I45" s="7">
        <v>0</v>
      </c>
      <c r="J45" s="8">
        <v>0</v>
      </c>
    </row>
    <row r="46" spans="1:10" ht="17.25" customHeight="1" x14ac:dyDescent="0.25">
      <c r="A46" s="17">
        <v>4316011</v>
      </c>
      <c r="B46" s="20" t="s">
        <v>27</v>
      </c>
      <c r="C46" s="7">
        <v>4598400</v>
      </c>
      <c r="D46" s="7">
        <v>3253749</v>
      </c>
      <c r="E46" s="22">
        <v>1743498</v>
      </c>
      <c r="F46" s="8">
        <f t="shared" si="2"/>
        <v>0.53584280778879989</v>
      </c>
      <c r="G46" s="7">
        <v>55687333</v>
      </c>
      <c r="H46" s="7">
        <v>55415062</v>
      </c>
      <c r="I46" s="7">
        <v>36730528</v>
      </c>
      <c r="J46" s="8">
        <f t="shared" si="4"/>
        <v>0.66282571334125728</v>
      </c>
    </row>
    <row r="47" spans="1:10" x14ac:dyDescent="0.25">
      <c r="A47" s="17">
        <v>4316015</v>
      </c>
      <c r="B47" s="20" t="s">
        <v>38</v>
      </c>
      <c r="C47" s="7">
        <v>0</v>
      </c>
      <c r="D47" s="7">
        <v>0</v>
      </c>
      <c r="E47" s="22">
        <v>0</v>
      </c>
      <c r="F47" s="8">
        <v>0</v>
      </c>
      <c r="G47" s="7">
        <v>14000000</v>
      </c>
      <c r="H47" s="7">
        <v>14000000</v>
      </c>
      <c r="I47" s="7">
        <v>737913</v>
      </c>
      <c r="J47" s="8">
        <f t="shared" si="4"/>
        <v>5.2708071428571431E-2</v>
      </c>
    </row>
    <row r="48" spans="1:10" ht="24" x14ac:dyDescent="0.25">
      <c r="A48" s="17">
        <v>4316016</v>
      </c>
      <c r="B48" s="20" t="s">
        <v>54</v>
      </c>
      <c r="C48" s="7">
        <v>0</v>
      </c>
      <c r="D48" s="7">
        <v>0</v>
      </c>
      <c r="E48" s="22">
        <v>0</v>
      </c>
      <c r="F48" s="8">
        <v>0</v>
      </c>
      <c r="G48" s="7">
        <v>18000000</v>
      </c>
      <c r="H48" s="7">
        <v>18000000</v>
      </c>
      <c r="I48" s="7">
        <v>0</v>
      </c>
      <c r="J48" s="8">
        <v>0</v>
      </c>
    </row>
    <row r="49" spans="1:10" x14ac:dyDescent="0.25">
      <c r="A49" s="17">
        <v>4316030</v>
      </c>
      <c r="B49" s="20" t="s">
        <v>28</v>
      </c>
      <c r="C49" s="7">
        <v>75131090</v>
      </c>
      <c r="D49" s="7">
        <v>55590823</v>
      </c>
      <c r="E49" s="22">
        <v>51362447</v>
      </c>
      <c r="F49" s="8">
        <f t="shared" si="2"/>
        <v>0.92393751752874753</v>
      </c>
      <c r="G49" s="7">
        <v>147400</v>
      </c>
      <c r="H49" s="7">
        <v>147400</v>
      </c>
      <c r="I49" s="7">
        <v>138791</v>
      </c>
      <c r="J49" s="8">
        <f t="shared" si="4"/>
        <v>0.94159430122116694</v>
      </c>
    </row>
    <row r="50" spans="1:10" x14ac:dyDescent="0.25">
      <c r="A50" s="17">
        <v>4317310</v>
      </c>
      <c r="B50" s="20" t="s">
        <v>29</v>
      </c>
      <c r="C50" s="7">
        <v>0</v>
      </c>
      <c r="D50" s="7">
        <v>0</v>
      </c>
      <c r="E50" s="22">
        <v>0</v>
      </c>
      <c r="F50" s="8">
        <v>0</v>
      </c>
      <c r="G50" s="7">
        <v>8886000</v>
      </c>
      <c r="H50" s="7">
        <v>7886000</v>
      </c>
      <c r="I50" s="7">
        <v>168441</v>
      </c>
      <c r="J50" s="8">
        <f t="shared" si="4"/>
        <v>2.1359497844281004E-2</v>
      </c>
    </row>
    <row r="51" spans="1:10" ht="29.25" customHeight="1" x14ac:dyDescent="0.25">
      <c r="A51" s="17">
        <v>4317363</v>
      </c>
      <c r="B51" s="20" t="s">
        <v>65</v>
      </c>
      <c r="C51" s="7">
        <v>0</v>
      </c>
      <c r="D51" s="7">
        <v>0</v>
      </c>
      <c r="E51" s="22">
        <v>0</v>
      </c>
      <c r="F51" s="8">
        <v>0</v>
      </c>
      <c r="G51" s="7">
        <v>5510000</v>
      </c>
      <c r="H51" s="7">
        <v>2480000</v>
      </c>
      <c r="I51" s="7">
        <v>800000</v>
      </c>
      <c r="J51" s="8">
        <f t="shared" si="4"/>
        <v>0.32258064516129031</v>
      </c>
    </row>
    <row r="52" spans="1:10" ht="80.25" customHeight="1" x14ac:dyDescent="0.25">
      <c r="A52" s="17">
        <v>4317691</v>
      </c>
      <c r="B52" s="20" t="s">
        <v>30</v>
      </c>
      <c r="C52" s="7">
        <v>0</v>
      </c>
      <c r="D52" s="7">
        <v>0</v>
      </c>
      <c r="E52" s="22">
        <v>0</v>
      </c>
      <c r="F52" s="8">
        <v>0</v>
      </c>
      <c r="G52" s="7">
        <v>10000000</v>
      </c>
      <c r="H52" s="7">
        <v>3434445</v>
      </c>
      <c r="I52" s="22">
        <v>3380609</v>
      </c>
      <c r="J52" s="8">
        <f t="shared" si="4"/>
        <v>0.98432468710373877</v>
      </c>
    </row>
    <row r="53" spans="1:10" s="1" customFormat="1" ht="22.5" customHeight="1" x14ac:dyDescent="0.25">
      <c r="A53" s="9" t="s">
        <v>31</v>
      </c>
      <c r="B53" s="9" t="s">
        <v>32</v>
      </c>
      <c r="C53" s="5">
        <f>SUM(C9:C52)</f>
        <v>2793254648</v>
      </c>
      <c r="D53" s="5">
        <f>SUM(D9:D50)</f>
        <v>2189742379</v>
      </c>
      <c r="E53" s="24">
        <f>SUM(E9:E50)</f>
        <v>1916189321</v>
      </c>
      <c r="F53" s="6">
        <f t="shared" si="2"/>
        <v>0.87507523230886874</v>
      </c>
      <c r="G53" s="5">
        <f>SUM(G9:G52)</f>
        <v>300308266</v>
      </c>
      <c r="H53" s="5">
        <f t="shared" ref="H53:I53" si="5">SUM(H9:H52)</f>
        <v>266432186</v>
      </c>
      <c r="I53" s="5">
        <f t="shared" si="5"/>
        <v>155174204</v>
      </c>
      <c r="J53" s="6">
        <f t="shared" si="4"/>
        <v>0.58241538430345652</v>
      </c>
    </row>
    <row r="55" spans="1:10" x14ac:dyDescent="0.25">
      <c r="C55" s="28"/>
    </row>
    <row r="56" spans="1:10" x14ac:dyDescent="0.25">
      <c r="E56" s="27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76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223B-91E6-4A9E-B530-2B5E50B6A1EE}">
  <dimension ref="A1:J55"/>
  <sheetViews>
    <sheetView view="pageBreakPreview" topLeftCell="A49" zoomScale="110" zoomScaleNormal="110" zoomScaleSheetLayoutView="110" workbookViewId="0">
      <selection activeCell="E55" sqref="E55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69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2784253748</v>
      </c>
      <c r="D7" s="5">
        <f t="shared" si="0"/>
        <v>1955734569</v>
      </c>
      <c r="E7" s="24">
        <f t="shared" si="0"/>
        <v>1633469552</v>
      </c>
      <c r="F7" s="6">
        <f>E7/D7</f>
        <v>0.83522047311114433</v>
      </c>
      <c r="G7" s="5">
        <f t="shared" ref="G7" si="1">G8</f>
        <v>300308266</v>
      </c>
      <c r="H7" s="5">
        <f t="shared" si="0"/>
        <v>245555640</v>
      </c>
      <c r="I7" s="5">
        <f t="shared" si="0"/>
        <v>111565774</v>
      </c>
      <c r="J7" s="6">
        <f>I7/H7</f>
        <v>0.45434009986494306</v>
      </c>
    </row>
    <row r="8" spans="1:10" x14ac:dyDescent="0.25">
      <c r="A8" s="15">
        <v>4310000</v>
      </c>
      <c r="B8" s="20" t="s">
        <v>7</v>
      </c>
      <c r="C8" s="7">
        <f>C52</f>
        <v>2784253748</v>
      </c>
      <c r="D8" s="7">
        <f>D52</f>
        <v>1955734569</v>
      </c>
      <c r="E8" s="22">
        <f>E52</f>
        <v>1633469552</v>
      </c>
      <c r="F8" s="8">
        <f t="shared" ref="F8:F52" si="2">E8/D8</f>
        <v>0.83522047311114433</v>
      </c>
      <c r="G8" s="7">
        <f t="shared" ref="G8" si="3">G52</f>
        <v>300308266</v>
      </c>
      <c r="H8" s="7">
        <f>H52</f>
        <v>245555640</v>
      </c>
      <c r="I8" s="7">
        <f>I52</f>
        <v>111565774</v>
      </c>
      <c r="J8" s="8">
        <f t="shared" ref="J8:J52" si="4">I8/H8</f>
        <v>0.45434009986494306</v>
      </c>
    </row>
    <row r="9" spans="1:10" ht="24" x14ac:dyDescent="0.25">
      <c r="A9" s="17">
        <v>4310160</v>
      </c>
      <c r="B9" s="20" t="s">
        <v>8</v>
      </c>
      <c r="C9" s="7">
        <v>133668352</v>
      </c>
      <c r="D9" s="7">
        <v>93833320</v>
      </c>
      <c r="E9" s="22">
        <v>90480325</v>
      </c>
      <c r="F9" s="8">
        <f t="shared" si="2"/>
        <v>0.96426647804852261</v>
      </c>
      <c r="G9" s="7">
        <v>10870000</v>
      </c>
      <c r="H9" s="7">
        <v>5870000</v>
      </c>
      <c r="I9" s="7">
        <v>2254128</v>
      </c>
      <c r="J9" s="8">
        <f t="shared" si="4"/>
        <v>0.38400817717206132</v>
      </c>
    </row>
    <row r="10" spans="1:10" ht="21.75" customHeight="1" x14ac:dyDescent="0.25">
      <c r="A10" s="17">
        <v>4311010</v>
      </c>
      <c r="B10" s="20" t="s">
        <v>9</v>
      </c>
      <c r="C10" s="7">
        <v>781797729</v>
      </c>
      <c r="D10" s="7">
        <v>551515675</v>
      </c>
      <c r="E10" s="22">
        <v>437457853</v>
      </c>
      <c r="F10" s="8">
        <f t="shared" si="2"/>
        <v>0.7931920575058905</v>
      </c>
      <c r="G10" s="7">
        <v>69016341</v>
      </c>
      <c r="H10" s="7">
        <v>69016341</v>
      </c>
      <c r="I10" s="7">
        <v>35509928</v>
      </c>
      <c r="J10" s="8">
        <f t="shared" si="4"/>
        <v>0.5145147871574357</v>
      </c>
    </row>
    <row r="11" spans="1:10" ht="24" x14ac:dyDescent="0.25">
      <c r="A11" s="17">
        <v>4311021</v>
      </c>
      <c r="B11" s="20" t="s">
        <v>46</v>
      </c>
      <c r="C11" s="7">
        <v>722700698</v>
      </c>
      <c r="D11" s="7">
        <v>543089016</v>
      </c>
      <c r="E11" s="22">
        <v>415737117</v>
      </c>
      <c r="F11" s="8">
        <f t="shared" si="2"/>
        <v>0.76550455772797288</v>
      </c>
      <c r="G11" s="7">
        <v>66879320</v>
      </c>
      <c r="H11" s="7">
        <v>63379320</v>
      </c>
      <c r="I11" s="7">
        <v>29242424</v>
      </c>
      <c r="J11" s="8">
        <f t="shared" si="4"/>
        <v>0.46138746834140854</v>
      </c>
    </row>
    <row r="12" spans="1:10" ht="36" x14ac:dyDescent="0.25">
      <c r="A12" s="17">
        <v>4311022</v>
      </c>
      <c r="B12" s="20" t="s">
        <v>47</v>
      </c>
      <c r="C12" s="7">
        <v>37214693</v>
      </c>
      <c r="D12" s="7">
        <v>27116207</v>
      </c>
      <c r="E12" s="22">
        <v>21425013</v>
      </c>
      <c r="F12" s="8">
        <f t="shared" si="2"/>
        <v>0.79011835984287926</v>
      </c>
      <c r="G12" s="7">
        <v>700848</v>
      </c>
      <c r="H12" s="7">
        <v>700848</v>
      </c>
      <c r="I12" s="7">
        <v>0</v>
      </c>
      <c r="J12" s="8">
        <v>0</v>
      </c>
    </row>
    <row r="13" spans="1:10" ht="30" customHeight="1" x14ac:dyDescent="0.25">
      <c r="A13" s="17">
        <v>4311031</v>
      </c>
      <c r="B13" s="20" t="s">
        <v>46</v>
      </c>
      <c r="C13" s="7">
        <v>603387460</v>
      </c>
      <c r="D13" s="7">
        <v>393742400</v>
      </c>
      <c r="E13" s="22">
        <v>383985726</v>
      </c>
      <c r="F13" s="8">
        <f t="shared" si="2"/>
        <v>0.97522066711636846</v>
      </c>
      <c r="G13" s="7">
        <v>0</v>
      </c>
      <c r="H13" s="7">
        <v>0</v>
      </c>
      <c r="I13" s="7">
        <v>0</v>
      </c>
      <c r="J13" s="8">
        <v>0</v>
      </c>
    </row>
    <row r="14" spans="1:10" ht="36" x14ac:dyDescent="0.25">
      <c r="A14" s="17">
        <v>4311032</v>
      </c>
      <c r="B14" s="20" t="s">
        <v>47</v>
      </c>
      <c r="C14" s="7">
        <v>40301200</v>
      </c>
      <c r="D14" s="7">
        <v>26286900</v>
      </c>
      <c r="E14" s="22">
        <v>22967833</v>
      </c>
      <c r="F14" s="8">
        <f t="shared" si="2"/>
        <v>0.87373684230548299</v>
      </c>
      <c r="G14" s="7">
        <v>0</v>
      </c>
      <c r="H14" s="7">
        <v>0</v>
      </c>
      <c r="I14" s="7">
        <v>0</v>
      </c>
      <c r="J14" s="8">
        <v>0</v>
      </c>
    </row>
    <row r="15" spans="1:10" ht="30" customHeight="1" x14ac:dyDescent="0.25">
      <c r="A15" s="17">
        <v>4311061</v>
      </c>
      <c r="B15" s="20" t="s">
        <v>61</v>
      </c>
      <c r="C15" s="7">
        <v>3739532</v>
      </c>
      <c r="D15" s="7">
        <v>3739532</v>
      </c>
      <c r="E15" s="22">
        <v>3739532</v>
      </c>
      <c r="F15" s="8">
        <f t="shared" si="2"/>
        <v>1</v>
      </c>
      <c r="G15" s="7">
        <v>0</v>
      </c>
      <c r="H15" s="7">
        <v>0</v>
      </c>
      <c r="I15" s="7">
        <v>0</v>
      </c>
      <c r="J15" s="8">
        <v>0</v>
      </c>
    </row>
    <row r="16" spans="1:10" ht="24" x14ac:dyDescent="0.25">
      <c r="A16" s="17">
        <v>4311070</v>
      </c>
      <c r="B16" s="20" t="s">
        <v>10</v>
      </c>
      <c r="C16" s="7">
        <v>81115601</v>
      </c>
      <c r="D16" s="7">
        <v>59549226</v>
      </c>
      <c r="E16" s="22">
        <v>38114736</v>
      </c>
      <c r="F16" s="8">
        <f t="shared" si="2"/>
        <v>0.64005426367758333</v>
      </c>
      <c r="G16" s="7">
        <v>5915428</v>
      </c>
      <c r="H16" s="7">
        <v>5915428</v>
      </c>
      <c r="I16" s="7">
        <v>4222517</v>
      </c>
      <c r="J16" s="8">
        <f t="shared" si="4"/>
        <v>0.71381428359875232</v>
      </c>
    </row>
    <row r="17" spans="1:10" x14ac:dyDescent="0.25">
      <c r="A17" s="17">
        <v>4311080</v>
      </c>
      <c r="B17" s="20" t="s">
        <v>45</v>
      </c>
      <c r="C17" s="7">
        <v>95499780</v>
      </c>
      <c r="D17" s="7">
        <v>64693700</v>
      </c>
      <c r="E17" s="22">
        <v>61094808</v>
      </c>
      <c r="F17" s="8">
        <f t="shared" si="2"/>
        <v>0.94437028644211107</v>
      </c>
      <c r="G17" s="7">
        <v>0</v>
      </c>
      <c r="H17" s="7">
        <v>0</v>
      </c>
      <c r="I17" s="7">
        <v>0</v>
      </c>
      <c r="J17" s="8">
        <v>0</v>
      </c>
    </row>
    <row r="18" spans="1:10" ht="15.75" customHeight="1" x14ac:dyDescent="0.25">
      <c r="A18" s="17">
        <v>4311141</v>
      </c>
      <c r="B18" s="20" t="s">
        <v>11</v>
      </c>
      <c r="C18" s="7">
        <v>48939000</v>
      </c>
      <c r="D18" s="7">
        <v>34270820</v>
      </c>
      <c r="E18" s="22">
        <v>24638193</v>
      </c>
      <c r="F18" s="8">
        <f t="shared" si="2"/>
        <v>0.71892627605642356</v>
      </c>
      <c r="G18" s="7">
        <v>0</v>
      </c>
      <c r="H18" s="7">
        <v>0</v>
      </c>
      <c r="I18" s="7">
        <v>0</v>
      </c>
      <c r="J18" s="8">
        <v>0</v>
      </c>
    </row>
    <row r="19" spans="1:10" ht="26.25" customHeight="1" x14ac:dyDescent="0.25">
      <c r="A19" s="17">
        <v>4311142</v>
      </c>
      <c r="B19" s="20" t="s">
        <v>12</v>
      </c>
      <c r="C19" s="7">
        <v>85100</v>
      </c>
      <c r="D19" s="7">
        <v>32590</v>
      </c>
      <c r="E19" s="22">
        <v>32580</v>
      </c>
      <c r="F19" s="8">
        <f t="shared" si="2"/>
        <v>0.99969315741024856</v>
      </c>
      <c r="G19" s="7">
        <v>1000000</v>
      </c>
      <c r="H19" s="7">
        <v>1000000</v>
      </c>
      <c r="I19" s="7">
        <v>625296</v>
      </c>
      <c r="J19" s="8">
        <f t="shared" si="4"/>
        <v>0.62529599999999996</v>
      </c>
    </row>
    <row r="20" spans="1:10" ht="24" x14ac:dyDescent="0.25">
      <c r="A20" s="17">
        <v>4311151</v>
      </c>
      <c r="B20" s="20" t="s">
        <v>48</v>
      </c>
      <c r="C20" s="7">
        <v>5290860</v>
      </c>
      <c r="D20" s="7">
        <v>3843990</v>
      </c>
      <c r="E20" s="22">
        <v>2337603</v>
      </c>
      <c r="F20" s="8">
        <f t="shared" si="2"/>
        <v>0.60811890769747057</v>
      </c>
      <c r="G20" s="7">
        <v>0</v>
      </c>
      <c r="H20" s="7">
        <v>0</v>
      </c>
      <c r="I20" s="7">
        <v>0</v>
      </c>
      <c r="J20" s="8">
        <v>0</v>
      </c>
    </row>
    <row r="21" spans="1:10" ht="30" customHeight="1" x14ac:dyDescent="0.25">
      <c r="A21" s="17">
        <v>4311152</v>
      </c>
      <c r="B21" s="20" t="s">
        <v>49</v>
      </c>
      <c r="C21" s="7">
        <v>1499040</v>
      </c>
      <c r="D21" s="7">
        <v>977600</v>
      </c>
      <c r="E21" s="22">
        <v>977600</v>
      </c>
      <c r="F21" s="8">
        <f t="shared" si="2"/>
        <v>1</v>
      </c>
      <c r="G21" s="7">
        <v>0</v>
      </c>
      <c r="H21" s="7">
        <v>0</v>
      </c>
      <c r="I21" s="7">
        <v>0</v>
      </c>
      <c r="J21" s="8">
        <v>0</v>
      </c>
    </row>
    <row r="22" spans="1:10" ht="74.25" customHeight="1" x14ac:dyDescent="0.25">
      <c r="A22" s="17">
        <v>4311192</v>
      </c>
      <c r="B22" s="20" t="s">
        <v>63</v>
      </c>
      <c r="C22" s="7">
        <v>0</v>
      </c>
      <c r="D22" s="7">
        <v>0</v>
      </c>
      <c r="E22" s="7">
        <v>0</v>
      </c>
      <c r="F22" s="8">
        <v>0</v>
      </c>
      <c r="G22" s="7">
        <v>8155000</v>
      </c>
      <c r="H22" s="7">
        <v>0</v>
      </c>
      <c r="I22" s="7">
        <v>0</v>
      </c>
      <c r="J22" s="8">
        <v>0</v>
      </c>
    </row>
    <row r="23" spans="1:10" ht="36" x14ac:dyDescent="0.25">
      <c r="A23" s="17">
        <v>4311200</v>
      </c>
      <c r="B23" s="20" t="s">
        <v>50</v>
      </c>
      <c r="C23" s="7">
        <v>4581100</v>
      </c>
      <c r="D23" s="7">
        <v>2479900</v>
      </c>
      <c r="E23" s="22">
        <v>662806</v>
      </c>
      <c r="F23" s="8">
        <f t="shared" si="2"/>
        <v>0.26727126093794107</v>
      </c>
      <c r="G23" s="7">
        <v>0</v>
      </c>
      <c r="H23" s="7">
        <v>0</v>
      </c>
      <c r="I23" s="7">
        <v>0</v>
      </c>
      <c r="J23" s="8">
        <v>0</v>
      </c>
    </row>
    <row r="24" spans="1:10" ht="45" customHeight="1" x14ac:dyDescent="0.25">
      <c r="A24" s="17">
        <v>4311210</v>
      </c>
      <c r="B24" s="20" t="s">
        <v>62</v>
      </c>
      <c r="C24" s="7">
        <v>3176400</v>
      </c>
      <c r="D24" s="7">
        <v>3176400</v>
      </c>
      <c r="E24" s="22">
        <v>0</v>
      </c>
      <c r="F24" s="8">
        <f t="shared" si="2"/>
        <v>0</v>
      </c>
      <c r="G24" s="7">
        <v>1703494</v>
      </c>
      <c r="H24" s="7">
        <v>1703494</v>
      </c>
      <c r="I24" s="7">
        <v>1703494</v>
      </c>
      <c r="J24" s="8">
        <f t="shared" si="4"/>
        <v>1</v>
      </c>
    </row>
    <row r="25" spans="1:10" ht="24" x14ac:dyDescent="0.25">
      <c r="A25" s="17">
        <v>4313031</v>
      </c>
      <c r="B25" s="20" t="s">
        <v>51</v>
      </c>
      <c r="C25" s="7">
        <v>0</v>
      </c>
      <c r="D25" s="7">
        <v>0</v>
      </c>
      <c r="E25" s="22">
        <v>0</v>
      </c>
      <c r="F25" s="8">
        <v>0</v>
      </c>
      <c r="G25" s="7">
        <v>180000</v>
      </c>
      <c r="H25" s="7">
        <v>180000</v>
      </c>
      <c r="I25" s="7">
        <v>0</v>
      </c>
      <c r="J25" s="8">
        <v>0</v>
      </c>
    </row>
    <row r="26" spans="1:10" ht="24" x14ac:dyDescent="0.25">
      <c r="A26" s="17">
        <v>4313105</v>
      </c>
      <c r="B26" s="20" t="s">
        <v>13</v>
      </c>
      <c r="C26" s="7">
        <v>18241969</v>
      </c>
      <c r="D26" s="7">
        <v>11679860</v>
      </c>
      <c r="E26" s="22">
        <v>10017859</v>
      </c>
      <c r="F26" s="8">
        <f t="shared" si="2"/>
        <v>0.85770368822913978</v>
      </c>
      <c r="G26" s="7">
        <v>8165000</v>
      </c>
      <c r="H26" s="7">
        <v>7415000</v>
      </c>
      <c r="I26" s="7">
        <v>551287</v>
      </c>
      <c r="J26" s="8">
        <f t="shared" si="4"/>
        <v>7.4347538772757918E-2</v>
      </c>
    </row>
    <row r="27" spans="1:10" ht="48" x14ac:dyDescent="0.25">
      <c r="A27" s="17">
        <v>4313111</v>
      </c>
      <c r="B27" s="20" t="s">
        <v>33</v>
      </c>
      <c r="C27" s="7">
        <v>52000</v>
      </c>
      <c r="D27" s="7">
        <v>52000</v>
      </c>
      <c r="E27" s="22">
        <v>51700</v>
      </c>
      <c r="F27" s="8">
        <f t="shared" si="2"/>
        <v>0.99423076923076925</v>
      </c>
      <c r="G27" s="7">
        <v>0</v>
      </c>
      <c r="H27" s="7">
        <v>0</v>
      </c>
      <c r="I27" s="7">
        <v>0</v>
      </c>
      <c r="J27" s="8">
        <v>0</v>
      </c>
    </row>
    <row r="28" spans="1:10" ht="24" x14ac:dyDescent="0.25">
      <c r="A28" s="17">
        <v>4313121</v>
      </c>
      <c r="B28" s="20" t="s">
        <v>53</v>
      </c>
      <c r="C28" s="7">
        <v>7896618</v>
      </c>
      <c r="D28" s="7">
        <v>4870074</v>
      </c>
      <c r="E28" s="22">
        <v>4386807</v>
      </c>
      <c r="F28" s="8">
        <f t="shared" si="2"/>
        <v>0.9007680376109275</v>
      </c>
      <c r="G28" s="7">
        <v>300000</v>
      </c>
      <c r="H28" s="7">
        <v>300000</v>
      </c>
      <c r="I28" s="7">
        <v>297429</v>
      </c>
      <c r="J28" s="8">
        <f t="shared" si="4"/>
        <v>0.99143000000000003</v>
      </c>
    </row>
    <row r="29" spans="1:10" x14ac:dyDescent="0.25">
      <c r="A29" s="17">
        <v>4313123</v>
      </c>
      <c r="B29" s="20" t="s">
        <v>14</v>
      </c>
      <c r="C29" s="7">
        <v>288500</v>
      </c>
      <c r="D29" s="7">
        <v>288500</v>
      </c>
      <c r="E29" s="22">
        <v>223500</v>
      </c>
      <c r="F29" s="8">
        <f t="shared" si="2"/>
        <v>0.77469670710571925</v>
      </c>
      <c r="G29" s="7"/>
      <c r="H29" s="7">
        <v>0</v>
      </c>
      <c r="I29" s="7">
        <v>0</v>
      </c>
      <c r="J29" s="8">
        <v>0</v>
      </c>
    </row>
    <row r="30" spans="1:10" x14ac:dyDescent="0.25">
      <c r="A30" s="17">
        <v>4313132</v>
      </c>
      <c r="B30" s="20" t="s">
        <v>15</v>
      </c>
      <c r="C30" s="7">
        <v>16792758</v>
      </c>
      <c r="D30" s="7">
        <v>10504958</v>
      </c>
      <c r="E30" s="22">
        <v>9920947</v>
      </c>
      <c r="F30" s="8">
        <f t="shared" si="2"/>
        <v>0.94440615564574371</v>
      </c>
      <c r="G30" s="7">
        <v>600000</v>
      </c>
      <c r="H30" s="7">
        <v>600000</v>
      </c>
      <c r="I30" s="7">
        <v>598072</v>
      </c>
      <c r="J30" s="8">
        <f t="shared" si="4"/>
        <v>0.99678666666666671</v>
      </c>
    </row>
    <row r="31" spans="1:10" x14ac:dyDescent="0.25">
      <c r="A31" s="17">
        <v>4313133</v>
      </c>
      <c r="B31" s="20" t="s">
        <v>16</v>
      </c>
      <c r="C31" s="7">
        <v>24500</v>
      </c>
      <c r="D31" s="7">
        <v>10500</v>
      </c>
      <c r="E31" s="22">
        <v>9630</v>
      </c>
      <c r="F31" s="8">
        <f t="shared" si="2"/>
        <v>0.91714285714285715</v>
      </c>
      <c r="G31" s="7">
        <v>0</v>
      </c>
      <c r="H31" s="7">
        <v>0</v>
      </c>
      <c r="I31" s="7">
        <v>0</v>
      </c>
      <c r="J31" s="8">
        <v>0</v>
      </c>
    </row>
    <row r="32" spans="1:10" ht="36" x14ac:dyDescent="0.25">
      <c r="A32" s="17">
        <v>4313192</v>
      </c>
      <c r="B32" s="20" t="s">
        <v>17</v>
      </c>
      <c r="C32" s="7">
        <v>291800</v>
      </c>
      <c r="D32" s="7">
        <v>231800</v>
      </c>
      <c r="E32" s="22">
        <v>206951</v>
      </c>
      <c r="F32" s="8">
        <f t="shared" si="2"/>
        <v>0.89279982743744613</v>
      </c>
      <c r="G32" s="7">
        <v>0</v>
      </c>
      <c r="H32" s="7">
        <v>0</v>
      </c>
      <c r="I32" s="7">
        <v>0</v>
      </c>
      <c r="J32" s="8">
        <v>0</v>
      </c>
    </row>
    <row r="33" spans="1:10" x14ac:dyDescent="0.25">
      <c r="A33" s="17">
        <v>4313210</v>
      </c>
      <c r="B33" s="20" t="s">
        <v>18</v>
      </c>
      <c r="C33" s="7">
        <v>60000</v>
      </c>
      <c r="D33" s="7">
        <v>60000</v>
      </c>
      <c r="E33" s="22">
        <v>0</v>
      </c>
      <c r="F33" s="8">
        <v>0</v>
      </c>
      <c r="G33" s="7">
        <v>0</v>
      </c>
      <c r="H33" s="7">
        <v>0</v>
      </c>
      <c r="I33" s="7">
        <v>0</v>
      </c>
      <c r="J33" s="8">
        <v>0</v>
      </c>
    </row>
    <row r="34" spans="1:10" ht="168" customHeight="1" x14ac:dyDescent="0.25">
      <c r="A34" s="17">
        <v>4313221</v>
      </c>
      <c r="B34" s="20" t="s">
        <v>67</v>
      </c>
      <c r="C34" s="7">
        <v>0</v>
      </c>
      <c r="D34" s="7">
        <v>0</v>
      </c>
      <c r="E34" s="22">
        <v>0</v>
      </c>
      <c r="F34" s="8">
        <v>0</v>
      </c>
      <c r="G34" s="7">
        <v>3485594</v>
      </c>
      <c r="H34" s="7">
        <v>2082340</v>
      </c>
      <c r="I34" s="7">
        <v>2082340</v>
      </c>
      <c r="J34" s="8">
        <f t="shared" si="4"/>
        <v>1</v>
      </c>
    </row>
    <row r="35" spans="1:10" ht="204.75" customHeight="1" x14ac:dyDescent="0.25">
      <c r="A35" s="25">
        <v>4313222</v>
      </c>
      <c r="B35" s="26" t="s">
        <v>68</v>
      </c>
      <c r="C35" s="7">
        <v>0</v>
      </c>
      <c r="D35" s="7">
        <v>0</v>
      </c>
      <c r="E35" s="22">
        <v>0</v>
      </c>
      <c r="F35" s="8">
        <v>0</v>
      </c>
      <c r="G35" s="7">
        <v>2806508</v>
      </c>
      <c r="H35" s="7">
        <v>502062</v>
      </c>
      <c r="I35" s="7">
        <v>502062</v>
      </c>
      <c r="J35" s="8">
        <f t="shared" si="4"/>
        <v>1</v>
      </c>
    </row>
    <row r="36" spans="1:10" ht="24" x14ac:dyDescent="0.25">
      <c r="A36" s="17">
        <v>4313141</v>
      </c>
      <c r="B36" s="20" t="s">
        <v>52</v>
      </c>
      <c r="C36" s="7">
        <v>6425900</v>
      </c>
      <c r="D36" s="7">
        <v>4814200</v>
      </c>
      <c r="E36" s="22">
        <v>3519878</v>
      </c>
      <c r="F36" s="8">
        <f t="shared" si="2"/>
        <v>0.7311449462008226</v>
      </c>
      <c r="G36" s="7">
        <v>0</v>
      </c>
      <c r="H36" s="7">
        <v>0</v>
      </c>
      <c r="I36" s="7">
        <v>0</v>
      </c>
      <c r="J36" s="8">
        <v>0</v>
      </c>
    </row>
    <row r="37" spans="1:10" ht="24" x14ac:dyDescent="0.25">
      <c r="A37" s="17">
        <v>4313242</v>
      </c>
      <c r="B37" s="20" t="s">
        <v>19</v>
      </c>
      <c r="C37" s="7">
        <v>6896300</v>
      </c>
      <c r="D37" s="7">
        <v>4992700</v>
      </c>
      <c r="E37" s="22">
        <v>4879256</v>
      </c>
      <c r="F37" s="8">
        <f t="shared" si="2"/>
        <v>0.97727802591784008</v>
      </c>
      <c r="G37" s="7">
        <v>0</v>
      </c>
      <c r="H37" s="7">
        <v>0</v>
      </c>
      <c r="I37" s="7">
        <v>0</v>
      </c>
      <c r="J37" s="8">
        <v>0</v>
      </c>
    </row>
    <row r="38" spans="1:10" x14ac:dyDescent="0.25">
      <c r="A38" s="17">
        <v>4314010</v>
      </c>
      <c r="B38" s="20" t="s">
        <v>20</v>
      </c>
      <c r="C38" s="7">
        <v>4248900</v>
      </c>
      <c r="D38" s="7">
        <v>2832100</v>
      </c>
      <c r="E38" s="22">
        <v>2050063</v>
      </c>
      <c r="F38" s="8">
        <f t="shared" si="2"/>
        <v>0.7238667419935737</v>
      </c>
      <c r="G38" s="7">
        <v>0</v>
      </c>
      <c r="H38" s="7">
        <v>0</v>
      </c>
      <c r="I38" s="7">
        <v>0</v>
      </c>
      <c r="J38" s="8">
        <v>0</v>
      </c>
    </row>
    <row r="39" spans="1:10" x14ac:dyDescent="0.25">
      <c r="A39" s="17">
        <v>4314030</v>
      </c>
      <c r="B39" s="20" t="s">
        <v>21</v>
      </c>
      <c r="C39" s="7">
        <v>27279550</v>
      </c>
      <c r="D39" s="7">
        <v>19136050</v>
      </c>
      <c r="E39" s="22">
        <v>18083622</v>
      </c>
      <c r="F39" s="8">
        <f t="shared" si="2"/>
        <v>0.94500286109202269</v>
      </c>
      <c r="G39" s="7">
        <v>1750000</v>
      </c>
      <c r="H39" s="7">
        <v>1750000</v>
      </c>
      <c r="I39" s="7">
        <v>1596944</v>
      </c>
      <c r="J39" s="8">
        <f t="shared" si="4"/>
        <v>0.91253942857142856</v>
      </c>
    </row>
    <row r="40" spans="1:10" ht="24" x14ac:dyDescent="0.25">
      <c r="A40" s="17">
        <v>4314060</v>
      </c>
      <c r="B40" s="20" t="s">
        <v>22</v>
      </c>
      <c r="C40" s="7">
        <v>6349356</v>
      </c>
      <c r="D40" s="7">
        <v>4883922</v>
      </c>
      <c r="E40" s="22">
        <v>3434159</v>
      </c>
      <c r="F40" s="8">
        <f t="shared" si="2"/>
        <v>0.70315598815869707</v>
      </c>
      <c r="G40" s="7">
        <v>1520000</v>
      </c>
      <c r="H40" s="7">
        <v>1520000</v>
      </c>
      <c r="I40" s="7">
        <v>0</v>
      </c>
      <c r="J40" s="8">
        <v>0</v>
      </c>
    </row>
    <row r="41" spans="1:10" ht="24" x14ac:dyDescent="0.25">
      <c r="A41" s="17">
        <v>4314081</v>
      </c>
      <c r="B41" s="20" t="s">
        <v>23</v>
      </c>
      <c r="C41" s="7">
        <v>2758550</v>
      </c>
      <c r="D41" s="7">
        <v>1870100</v>
      </c>
      <c r="E41" s="22">
        <v>1762569</v>
      </c>
      <c r="F41" s="8">
        <f t="shared" si="2"/>
        <v>0.9424998663173092</v>
      </c>
      <c r="G41" s="7">
        <v>80000</v>
      </c>
      <c r="H41" s="7">
        <v>80000</v>
      </c>
      <c r="I41" s="7">
        <v>0</v>
      </c>
      <c r="J41" s="8">
        <v>0</v>
      </c>
    </row>
    <row r="42" spans="1:10" x14ac:dyDescent="0.25">
      <c r="A42" s="17">
        <v>4314082</v>
      </c>
      <c r="B42" s="20" t="s">
        <v>24</v>
      </c>
      <c r="C42" s="7">
        <v>586900</v>
      </c>
      <c r="D42" s="7">
        <v>290000</v>
      </c>
      <c r="E42" s="22">
        <v>243515</v>
      </c>
      <c r="F42" s="8">
        <f t="shared" si="2"/>
        <v>0.83970689655172415</v>
      </c>
      <c r="G42" s="7">
        <v>0</v>
      </c>
      <c r="H42" s="7">
        <v>0</v>
      </c>
      <c r="I42" s="7">
        <v>0</v>
      </c>
      <c r="J42" s="8">
        <v>0</v>
      </c>
    </row>
    <row r="43" spans="1:10" ht="24" x14ac:dyDescent="0.25">
      <c r="A43" s="17">
        <v>4315031</v>
      </c>
      <c r="B43" s="20" t="s">
        <v>25</v>
      </c>
      <c r="C43" s="7">
        <v>43244112</v>
      </c>
      <c r="D43" s="7">
        <v>28789592</v>
      </c>
      <c r="E43" s="22">
        <v>24440776</v>
      </c>
      <c r="F43" s="8">
        <f t="shared" si="2"/>
        <v>0.84894485479335724</v>
      </c>
      <c r="G43" s="7">
        <v>4950000</v>
      </c>
      <c r="H43" s="7">
        <v>0</v>
      </c>
      <c r="I43" s="7">
        <v>0</v>
      </c>
      <c r="J43" s="8">
        <v>0</v>
      </c>
    </row>
    <row r="44" spans="1:10" ht="36" x14ac:dyDescent="0.25">
      <c r="A44" s="17">
        <v>4315061</v>
      </c>
      <c r="B44" s="20" t="s">
        <v>26</v>
      </c>
      <c r="C44" s="7">
        <v>90000</v>
      </c>
      <c r="D44" s="7">
        <v>65000</v>
      </c>
      <c r="E44" s="22">
        <v>45885</v>
      </c>
      <c r="F44" s="8">
        <f t="shared" si="2"/>
        <v>0.70592307692307688</v>
      </c>
      <c r="G44" s="7">
        <v>0</v>
      </c>
      <c r="H44" s="7">
        <v>0</v>
      </c>
      <c r="I44" s="7">
        <v>0</v>
      </c>
      <c r="J44" s="8">
        <v>0</v>
      </c>
    </row>
    <row r="45" spans="1:10" ht="17.25" customHeight="1" x14ac:dyDescent="0.25">
      <c r="A45" s="17">
        <v>4316011</v>
      </c>
      <c r="B45" s="20" t="s">
        <v>27</v>
      </c>
      <c r="C45" s="7">
        <v>4598400</v>
      </c>
      <c r="D45" s="7">
        <v>2805532</v>
      </c>
      <c r="E45" s="22">
        <v>1528205</v>
      </c>
      <c r="F45" s="8">
        <f t="shared" si="2"/>
        <v>0.54471130609096596</v>
      </c>
      <c r="G45" s="7">
        <v>55687333</v>
      </c>
      <c r="H45" s="7">
        <v>46872962</v>
      </c>
      <c r="I45" s="7">
        <v>28735843</v>
      </c>
      <c r="J45" s="8">
        <f t="shared" si="4"/>
        <v>0.61305797145911112</v>
      </c>
    </row>
    <row r="46" spans="1:10" x14ac:dyDescent="0.25">
      <c r="A46" s="17">
        <v>4316015</v>
      </c>
      <c r="B46" s="20" t="s">
        <v>38</v>
      </c>
      <c r="C46" s="7">
        <v>0</v>
      </c>
      <c r="D46" s="7">
        <v>0</v>
      </c>
      <c r="E46" s="22">
        <v>0</v>
      </c>
      <c r="F46" s="8">
        <v>0</v>
      </c>
      <c r="G46" s="7">
        <v>14000000</v>
      </c>
      <c r="H46" s="7">
        <v>11200000</v>
      </c>
      <c r="I46" s="7">
        <v>492908</v>
      </c>
      <c r="J46" s="8">
        <f t="shared" si="4"/>
        <v>4.4009642857142858E-2</v>
      </c>
    </row>
    <row r="47" spans="1:10" ht="24" x14ac:dyDescent="0.25">
      <c r="A47" s="17">
        <v>4316016</v>
      </c>
      <c r="B47" s="20" t="s">
        <v>54</v>
      </c>
      <c r="C47" s="7">
        <v>0</v>
      </c>
      <c r="D47" s="7">
        <v>0</v>
      </c>
      <c r="E47" s="22">
        <v>0</v>
      </c>
      <c r="F47" s="8">
        <v>0</v>
      </c>
      <c r="G47" s="7">
        <v>18000000</v>
      </c>
      <c r="H47" s="7">
        <v>14700000</v>
      </c>
      <c r="I47" s="7">
        <v>0</v>
      </c>
      <c r="J47" s="8">
        <v>0</v>
      </c>
    </row>
    <row r="48" spans="1:10" x14ac:dyDescent="0.25">
      <c r="A48" s="17">
        <v>4316030</v>
      </c>
      <c r="B48" s="20" t="s">
        <v>28</v>
      </c>
      <c r="C48" s="7">
        <v>75131090</v>
      </c>
      <c r="D48" s="7">
        <v>49210405</v>
      </c>
      <c r="E48" s="22">
        <v>45012505</v>
      </c>
      <c r="F48" s="8">
        <f t="shared" si="2"/>
        <v>0.91469486991623017</v>
      </c>
      <c r="G48" s="7">
        <v>147400</v>
      </c>
      <c r="H48" s="7">
        <v>147400</v>
      </c>
      <c r="I48" s="7">
        <v>138791</v>
      </c>
      <c r="J48" s="8">
        <f t="shared" si="4"/>
        <v>0.94159430122116694</v>
      </c>
    </row>
    <row r="49" spans="1:10" x14ac:dyDescent="0.25">
      <c r="A49" s="17">
        <v>4317310</v>
      </c>
      <c r="B49" s="20" t="s">
        <v>29</v>
      </c>
      <c r="C49" s="7">
        <v>0</v>
      </c>
      <c r="D49" s="7">
        <v>0</v>
      </c>
      <c r="E49" s="22">
        <v>0</v>
      </c>
      <c r="F49" s="8">
        <v>0</v>
      </c>
      <c r="G49" s="7">
        <v>8886000</v>
      </c>
      <c r="H49" s="7">
        <v>6886000</v>
      </c>
      <c r="I49" s="7">
        <v>168441</v>
      </c>
      <c r="J49" s="8">
        <f t="shared" si="4"/>
        <v>2.4461370897473134E-2</v>
      </c>
    </row>
    <row r="50" spans="1:10" ht="29.25" customHeight="1" x14ac:dyDescent="0.25">
      <c r="A50" s="17">
        <v>4317363</v>
      </c>
      <c r="B50" s="20" t="s">
        <v>65</v>
      </c>
      <c r="C50" s="7">
        <v>0</v>
      </c>
      <c r="D50" s="7">
        <v>0</v>
      </c>
      <c r="E50" s="22">
        <v>0</v>
      </c>
      <c r="F50" s="8">
        <v>0</v>
      </c>
      <c r="G50" s="7">
        <v>5510000</v>
      </c>
      <c r="H50" s="7">
        <v>800000</v>
      </c>
      <c r="I50" s="7">
        <v>0</v>
      </c>
      <c r="J50" s="8">
        <v>0</v>
      </c>
    </row>
    <row r="51" spans="1:10" ht="80.25" customHeight="1" x14ac:dyDescent="0.25">
      <c r="A51" s="17">
        <v>4317691</v>
      </c>
      <c r="B51" s="20" t="s">
        <v>30</v>
      </c>
      <c r="C51" s="7">
        <v>0</v>
      </c>
      <c r="D51" s="7">
        <v>0</v>
      </c>
      <c r="E51" s="22">
        <v>0</v>
      </c>
      <c r="F51" s="8">
        <v>0</v>
      </c>
      <c r="G51" s="7">
        <v>10000000</v>
      </c>
      <c r="H51" s="7">
        <v>2934445</v>
      </c>
      <c r="I51" s="22">
        <v>2843870</v>
      </c>
      <c r="J51" s="8">
        <f t="shared" si="4"/>
        <v>0.96913385665773255</v>
      </c>
    </row>
    <row r="52" spans="1:10" s="1" customFormat="1" ht="22.5" customHeight="1" x14ac:dyDescent="0.25">
      <c r="A52" s="9" t="s">
        <v>31</v>
      </c>
      <c r="B52" s="9" t="s">
        <v>32</v>
      </c>
      <c r="C52" s="5">
        <f>SUM(C9:C51)</f>
        <v>2784253748</v>
      </c>
      <c r="D52" s="5">
        <f>SUM(D9:D49)</f>
        <v>1955734569</v>
      </c>
      <c r="E52" s="24">
        <f>SUM(E9:E49)</f>
        <v>1633469552</v>
      </c>
      <c r="F52" s="6">
        <f t="shared" si="2"/>
        <v>0.83522047311114433</v>
      </c>
      <c r="G52" s="5">
        <f>SUM(G9:G51)</f>
        <v>300308266</v>
      </c>
      <c r="H52" s="5">
        <f t="shared" ref="H52:I52" si="5">SUM(H9:H51)</f>
        <v>245555640</v>
      </c>
      <c r="I52" s="5">
        <f t="shared" si="5"/>
        <v>111565774</v>
      </c>
      <c r="J52" s="6">
        <f t="shared" si="4"/>
        <v>0.45434009986494306</v>
      </c>
    </row>
    <row r="55" spans="1:10" x14ac:dyDescent="0.25">
      <c r="E55" s="27"/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B113-8BD1-4141-8996-C54F58167CCA}">
  <dimension ref="A1:J52"/>
  <sheetViews>
    <sheetView view="pageBreakPreview" topLeftCell="A40" zoomScale="110" zoomScaleNormal="110" zoomScaleSheetLayoutView="110" workbookViewId="0">
      <selection activeCell="N35" sqref="N35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66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2784253748</v>
      </c>
      <c r="D7" s="5">
        <f t="shared" si="0"/>
        <v>1769376491</v>
      </c>
      <c r="E7" s="24">
        <f t="shared" si="0"/>
        <v>1480468057</v>
      </c>
      <c r="F7" s="6">
        <f>E7/D7</f>
        <v>0.83671737729672369</v>
      </c>
      <c r="G7" s="5">
        <f t="shared" ref="G7" si="1">G8</f>
        <v>297278266</v>
      </c>
      <c r="H7" s="5">
        <f t="shared" si="0"/>
        <v>204842463</v>
      </c>
      <c r="I7" s="5">
        <f t="shared" si="0"/>
        <v>70925989</v>
      </c>
      <c r="J7" s="6">
        <f>I7/H7</f>
        <v>0.34624651530381179</v>
      </c>
    </row>
    <row r="8" spans="1:10" x14ac:dyDescent="0.25">
      <c r="A8" s="15">
        <v>4310000</v>
      </c>
      <c r="B8" s="20" t="s">
        <v>7</v>
      </c>
      <c r="C8" s="7">
        <f>C52</f>
        <v>2784253748</v>
      </c>
      <c r="D8" s="7">
        <f>D52</f>
        <v>1769376491</v>
      </c>
      <c r="E8" s="22">
        <f>E52</f>
        <v>1480468057</v>
      </c>
      <c r="F8" s="8">
        <f t="shared" ref="F8:F52" si="2">E8/D8</f>
        <v>0.83671737729672369</v>
      </c>
      <c r="G8" s="7">
        <f t="shared" ref="G8" si="3">G52</f>
        <v>297278266</v>
      </c>
      <c r="H8" s="7">
        <f>H52</f>
        <v>204842463</v>
      </c>
      <c r="I8" s="7">
        <f>I52</f>
        <v>70925989</v>
      </c>
      <c r="J8" s="8">
        <f t="shared" ref="J8:J52" si="4">I8/H8</f>
        <v>0.34624651530381179</v>
      </c>
    </row>
    <row r="9" spans="1:10" ht="24" x14ac:dyDescent="0.25">
      <c r="A9" s="17">
        <v>4310160</v>
      </c>
      <c r="B9" s="20" t="s">
        <v>8</v>
      </c>
      <c r="C9" s="7">
        <v>133668352</v>
      </c>
      <c r="D9" s="7">
        <v>82196833</v>
      </c>
      <c r="E9" s="22">
        <v>79675903</v>
      </c>
      <c r="F9" s="8">
        <f t="shared" si="2"/>
        <v>0.9693305701936229</v>
      </c>
      <c r="G9" s="7">
        <v>10870000</v>
      </c>
      <c r="H9" s="7">
        <v>5870000</v>
      </c>
      <c r="I9" s="7">
        <v>573974</v>
      </c>
      <c r="J9" s="8">
        <f t="shared" si="4"/>
        <v>9.7780919931856905E-2</v>
      </c>
    </row>
    <row r="10" spans="1:10" ht="21.75" customHeight="1" x14ac:dyDescent="0.25">
      <c r="A10" s="17">
        <v>4311010</v>
      </c>
      <c r="B10" s="20" t="s">
        <v>9</v>
      </c>
      <c r="C10" s="7">
        <v>781797729</v>
      </c>
      <c r="D10" s="7">
        <v>488809989</v>
      </c>
      <c r="E10" s="22">
        <v>396585757</v>
      </c>
      <c r="F10" s="8">
        <f t="shared" si="2"/>
        <v>0.8113290765831711</v>
      </c>
      <c r="G10" s="7">
        <v>69016341</v>
      </c>
      <c r="H10" s="7">
        <v>60575141</v>
      </c>
      <c r="I10" s="7">
        <v>19110550</v>
      </c>
      <c r="J10" s="8">
        <f t="shared" si="4"/>
        <v>0.31548502710047344</v>
      </c>
    </row>
    <row r="11" spans="1:10" ht="24" x14ac:dyDescent="0.25">
      <c r="A11" s="17">
        <v>4311021</v>
      </c>
      <c r="B11" s="20" t="s">
        <v>46</v>
      </c>
      <c r="C11" s="7">
        <v>722700698</v>
      </c>
      <c r="D11" s="7">
        <v>487960186</v>
      </c>
      <c r="E11" s="22">
        <v>377615511</v>
      </c>
      <c r="F11" s="8">
        <f t="shared" si="2"/>
        <v>0.77386541327369684</v>
      </c>
      <c r="G11" s="7">
        <v>66879320</v>
      </c>
      <c r="H11" s="7">
        <v>55229320</v>
      </c>
      <c r="I11" s="7">
        <v>19496212</v>
      </c>
      <c r="J11" s="8">
        <f t="shared" si="4"/>
        <v>0.3530047445813202</v>
      </c>
    </row>
    <row r="12" spans="1:10" ht="36" x14ac:dyDescent="0.25">
      <c r="A12" s="17">
        <v>4311022</v>
      </c>
      <c r="B12" s="20" t="s">
        <v>47</v>
      </c>
      <c r="C12" s="7">
        <v>37214693</v>
      </c>
      <c r="D12" s="7">
        <v>24782863</v>
      </c>
      <c r="E12" s="22">
        <v>19830029</v>
      </c>
      <c r="F12" s="8">
        <f t="shared" si="2"/>
        <v>0.80015085424149746</v>
      </c>
      <c r="G12" s="7">
        <v>700848</v>
      </c>
      <c r="H12" s="7">
        <v>700848</v>
      </c>
      <c r="I12" s="7">
        <v>0</v>
      </c>
      <c r="J12" s="8">
        <v>0</v>
      </c>
    </row>
    <row r="13" spans="1:10" ht="30" customHeight="1" x14ac:dyDescent="0.25">
      <c r="A13" s="17">
        <v>4311031</v>
      </c>
      <c r="B13" s="20" t="s">
        <v>46</v>
      </c>
      <c r="C13" s="7">
        <v>603387460</v>
      </c>
      <c r="D13" s="7">
        <v>370283800</v>
      </c>
      <c r="E13" s="22">
        <v>351689569</v>
      </c>
      <c r="F13" s="8">
        <f t="shared" si="2"/>
        <v>0.94978383877447514</v>
      </c>
      <c r="G13" s="7">
        <v>0</v>
      </c>
      <c r="H13" s="7">
        <v>0</v>
      </c>
      <c r="I13" s="7">
        <v>0</v>
      </c>
      <c r="J13" s="8">
        <v>0</v>
      </c>
    </row>
    <row r="14" spans="1:10" ht="36" x14ac:dyDescent="0.25">
      <c r="A14" s="17">
        <v>4311032</v>
      </c>
      <c r="B14" s="20" t="s">
        <v>47</v>
      </c>
      <c r="C14" s="7">
        <v>40301200</v>
      </c>
      <c r="D14" s="7">
        <v>24757500</v>
      </c>
      <c r="E14" s="22">
        <v>21219400</v>
      </c>
      <c r="F14" s="8">
        <f t="shared" si="2"/>
        <v>0.85708977077653237</v>
      </c>
      <c r="G14" s="7">
        <v>0</v>
      </c>
      <c r="H14" s="7">
        <v>0</v>
      </c>
      <c r="I14" s="7">
        <v>0</v>
      </c>
      <c r="J14" s="8">
        <v>0</v>
      </c>
    </row>
    <row r="15" spans="1:10" ht="30" customHeight="1" x14ac:dyDescent="0.25">
      <c r="A15" s="17">
        <v>4311061</v>
      </c>
      <c r="B15" s="20" t="s">
        <v>61</v>
      </c>
      <c r="C15" s="7">
        <v>3739532</v>
      </c>
      <c r="D15" s="7">
        <v>3739532</v>
      </c>
      <c r="E15" s="22">
        <v>3739532</v>
      </c>
      <c r="F15" s="8">
        <f t="shared" si="2"/>
        <v>1</v>
      </c>
      <c r="G15" s="7"/>
      <c r="H15" s="7"/>
      <c r="I15" s="7"/>
      <c r="J15" s="8"/>
    </row>
    <row r="16" spans="1:10" ht="24" x14ac:dyDescent="0.25">
      <c r="A16" s="17">
        <v>4311070</v>
      </c>
      <c r="B16" s="20" t="s">
        <v>10</v>
      </c>
      <c r="C16" s="7">
        <v>81115601</v>
      </c>
      <c r="D16" s="7">
        <v>54506781</v>
      </c>
      <c r="E16" s="22">
        <v>33914672</v>
      </c>
      <c r="F16" s="8">
        <f t="shared" si="2"/>
        <v>0.62221014299119959</v>
      </c>
      <c r="G16" s="7">
        <v>5915428</v>
      </c>
      <c r="H16" s="7">
        <v>4915428</v>
      </c>
      <c r="I16" s="7">
        <v>3055872</v>
      </c>
      <c r="J16" s="8">
        <f t="shared" si="4"/>
        <v>0.62168991184490952</v>
      </c>
    </row>
    <row r="17" spans="1:10" x14ac:dyDescent="0.25">
      <c r="A17" s="17">
        <v>4311080</v>
      </c>
      <c r="B17" s="20" t="s">
        <v>45</v>
      </c>
      <c r="C17" s="7">
        <v>95499780</v>
      </c>
      <c r="D17" s="7">
        <v>62091180</v>
      </c>
      <c r="E17" s="22">
        <v>58047339</v>
      </c>
      <c r="F17" s="8">
        <f t="shared" si="2"/>
        <v>0.93487253745217924</v>
      </c>
      <c r="G17" s="7">
        <v>0</v>
      </c>
      <c r="H17" s="7">
        <v>0</v>
      </c>
      <c r="I17" s="7">
        <v>0</v>
      </c>
      <c r="J17" s="8">
        <v>0</v>
      </c>
    </row>
    <row r="18" spans="1:10" ht="15.75" customHeight="1" x14ac:dyDescent="0.25">
      <c r="A18" s="17">
        <v>4311141</v>
      </c>
      <c r="B18" s="20" t="s">
        <v>11</v>
      </c>
      <c r="C18" s="7">
        <v>48939000</v>
      </c>
      <c r="D18" s="7">
        <v>30495820</v>
      </c>
      <c r="E18" s="22">
        <v>20655952</v>
      </c>
      <c r="F18" s="8">
        <f t="shared" si="2"/>
        <v>0.67733715637093872</v>
      </c>
      <c r="G18" s="7">
        <v>0</v>
      </c>
      <c r="H18" s="7">
        <v>0</v>
      </c>
      <c r="I18" s="7">
        <v>0</v>
      </c>
      <c r="J18" s="8">
        <v>0</v>
      </c>
    </row>
    <row r="19" spans="1:10" ht="26.25" customHeight="1" x14ac:dyDescent="0.25">
      <c r="A19" s="17">
        <v>4311142</v>
      </c>
      <c r="B19" s="20" t="s">
        <v>12</v>
      </c>
      <c r="C19" s="7">
        <v>85100</v>
      </c>
      <c r="D19" s="7">
        <v>32590</v>
      </c>
      <c r="E19" s="22">
        <v>30770</v>
      </c>
      <c r="F19" s="8">
        <f t="shared" si="2"/>
        <v>0.94415464866523469</v>
      </c>
      <c r="G19" s="7">
        <v>1000000</v>
      </c>
      <c r="H19" s="7">
        <v>1000000</v>
      </c>
      <c r="I19" s="7">
        <v>625296</v>
      </c>
      <c r="J19" s="8">
        <f t="shared" si="4"/>
        <v>0.62529599999999996</v>
      </c>
    </row>
    <row r="20" spans="1:10" ht="24" x14ac:dyDescent="0.25">
      <c r="A20" s="17">
        <v>4311151</v>
      </c>
      <c r="B20" s="20" t="s">
        <v>48</v>
      </c>
      <c r="C20" s="7">
        <v>5290860</v>
      </c>
      <c r="D20" s="7">
        <v>3551290</v>
      </c>
      <c r="E20" s="22">
        <v>1767508</v>
      </c>
      <c r="F20" s="8">
        <f t="shared" si="2"/>
        <v>0.49770871992994092</v>
      </c>
      <c r="G20" s="7">
        <v>0</v>
      </c>
      <c r="H20" s="7">
        <v>0</v>
      </c>
      <c r="I20" s="7">
        <v>0</v>
      </c>
      <c r="J20" s="8">
        <v>0</v>
      </c>
    </row>
    <row r="21" spans="1:10" ht="30" customHeight="1" x14ac:dyDescent="0.25">
      <c r="A21" s="17">
        <v>4311152</v>
      </c>
      <c r="B21" s="20" t="s">
        <v>49</v>
      </c>
      <c r="C21" s="7">
        <v>1499040</v>
      </c>
      <c r="D21" s="7">
        <v>920700</v>
      </c>
      <c r="E21" s="22">
        <v>920700</v>
      </c>
      <c r="F21" s="8">
        <f t="shared" si="2"/>
        <v>1</v>
      </c>
      <c r="G21" s="7">
        <v>0</v>
      </c>
      <c r="H21" s="7">
        <v>0</v>
      </c>
      <c r="I21" s="7">
        <v>0</v>
      </c>
      <c r="J21" s="8">
        <v>0</v>
      </c>
    </row>
    <row r="22" spans="1:10" ht="74.25" customHeight="1" x14ac:dyDescent="0.25">
      <c r="A22" s="17">
        <v>4311192</v>
      </c>
      <c r="B22" s="20" t="s">
        <v>63</v>
      </c>
      <c r="C22" s="7"/>
      <c r="D22" s="7"/>
      <c r="E22" s="22"/>
      <c r="F22" s="8"/>
      <c r="G22" s="7">
        <v>8155000</v>
      </c>
      <c r="H22" s="7">
        <v>0</v>
      </c>
      <c r="I22" s="7">
        <v>0</v>
      </c>
      <c r="J22" s="8">
        <v>0</v>
      </c>
    </row>
    <row r="23" spans="1:10" ht="36" x14ac:dyDescent="0.25">
      <c r="A23" s="17">
        <v>4311200</v>
      </c>
      <c r="B23" s="20" t="s">
        <v>50</v>
      </c>
      <c r="C23" s="7">
        <v>4581100</v>
      </c>
      <c r="D23" s="7">
        <v>2226700</v>
      </c>
      <c r="E23" s="22">
        <v>662806</v>
      </c>
      <c r="F23" s="8">
        <f t="shared" si="2"/>
        <v>0.29766290923788569</v>
      </c>
      <c r="G23" s="7">
        <v>0</v>
      </c>
      <c r="H23" s="7">
        <v>0</v>
      </c>
      <c r="I23" s="7">
        <v>0</v>
      </c>
      <c r="J23" s="8">
        <v>0</v>
      </c>
    </row>
    <row r="24" spans="1:10" ht="45" customHeight="1" x14ac:dyDescent="0.25">
      <c r="A24" s="17">
        <v>4311210</v>
      </c>
      <c r="B24" s="20" t="s">
        <v>62</v>
      </c>
      <c r="C24" s="7">
        <v>3176400</v>
      </c>
      <c r="D24" s="7">
        <v>3176400</v>
      </c>
      <c r="E24" s="22"/>
      <c r="F24" s="8">
        <f t="shared" si="2"/>
        <v>0</v>
      </c>
      <c r="G24" s="7">
        <v>1703494</v>
      </c>
      <c r="H24" s="7">
        <v>1703494</v>
      </c>
      <c r="I24" s="7">
        <v>0</v>
      </c>
      <c r="J24" s="8">
        <v>0</v>
      </c>
    </row>
    <row r="25" spans="1:10" ht="24" x14ac:dyDescent="0.25">
      <c r="A25" s="17">
        <v>4313031</v>
      </c>
      <c r="B25" s="20" t="s">
        <v>51</v>
      </c>
      <c r="C25" s="7">
        <v>0</v>
      </c>
      <c r="D25" s="7">
        <v>0</v>
      </c>
      <c r="E25" s="22">
        <v>0</v>
      </c>
      <c r="F25" s="8">
        <v>0</v>
      </c>
      <c r="G25" s="7">
        <v>180000</v>
      </c>
      <c r="H25" s="7">
        <v>180000</v>
      </c>
      <c r="I25" s="7">
        <v>0</v>
      </c>
      <c r="J25" s="8">
        <v>0</v>
      </c>
    </row>
    <row r="26" spans="1:10" ht="24" x14ac:dyDescent="0.25">
      <c r="A26" s="17">
        <v>4313105</v>
      </c>
      <c r="B26" s="20" t="s">
        <v>13</v>
      </c>
      <c r="C26" s="7">
        <v>18241969</v>
      </c>
      <c r="D26" s="7">
        <v>10105260</v>
      </c>
      <c r="E26" s="22">
        <v>9121204</v>
      </c>
      <c r="F26" s="8">
        <f t="shared" si="2"/>
        <v>0.90261942790190453</v>
      </c>
      <c r="G26" s="7">
        <v>8165000</v>
      </c>
      <c r="H26" s="7">
        <v>7165000</v>
      </c>
      <c r="I26" s="7">
        <v>551287</v>
      </c>
      <c r="J26" s="8">
        <f t="shared" si="4"/>
        <v>7.6941660851360782E-2</v>
      </c>
    </row>
    <row r="27" spans="1:10" ht="48" x14ac:dyDescent="0.25">
      <c r="A27" s="17">
        <v>4313111</v>
      </c>
      <c r="B27" s="20" t="s">
        <v>33</v>
      </c>
      <c r="C27" s="7">
        <v>52000</v>
      </c>
      <c r="D27" s="7">
        <v>52000</v>
      </c>
      <c r="E27" s="22">
        <v>51700</v>
      </c>
      <c r="F27" s="8">
        <f t="shared" si="2"/>
        <v>0.99423076923076925</v>
      </c>
      <c r="G27" s="7">
        <v>0</v>
      </c>
      <c r="H27" s="7">
        <v>0</v>
      </c>
      <c r="I27" s="7">
        <v>0</v>
      </c>
      <c r="J27" s="8">
        <v>0</v>
      </c>
    </row>
    <row r="28" spans="1:10" ht="24" x14ac:dyDescent="0.25">
      <c r="A28" s="17">
        <v>4313121</v>
      </c>
      <c r="B28" s="20" t="s">
        <v>53</v>
      </c>
      <c r="C28" s="7">
        <v>7896618</v>
      </c>
      <c r="D28" s="7">
        <v>4097139</v>
      </c>
      <c r="E28" s="22">
        <v>3701902</v>
      </c>
      <c r="F28" s="8">
        <f t="shared" si="2"/>
        <v>0.90353341685502986</v>
      </c>
      <c r="G28" s="7">
        <v>300000</v>
      </c>
      <c r="H28" s="7">
        <v>300000</v>
      </c>
      <c r="I28" s="7">
        <v>297429</v>
      </c>
      <c r="J28" s="8">
        <f t="shared" si="4"/>
        <v>0.99143000000000003</v>
      </c>
    </row>
    <row r="29" spans="1:10" x14ac:dyDescent="0.25">
      <c r="A29" s="17">
        <v>4313123</v>
      </c>
      <c r="B29" s="20" t="s">
        <v>14</v>
      </c>
      <c r="C29" s="7">
        <v>288500</v>
      </c>
      <c r="D29" s="7">
        <v>288500</v>
      </c>
      <c r="E29" s="22">
        <v>223500</v>
      </c>
      <c r="F29" s="8">
        <f t="shared" si="2"/>
        <v>0.77469670710571925</v>
      </c>
      <c r="G29" s="7"/>
      <c r="H29" s="7">
        <v>0</v>
      </c>
      <c r="I29" s="7">
        <v>0</v>
      </c>
      <c r="J29" s="8">
        <v>0</v>
      </c>
    </row>
    <row r="30" spans="1:10" x14ac:dyDescent="0.25">
      <c r="A30" s="17">
        <v>4313132</v>
      </c>
      <c r="B30" s="20" t="s">
        <v>15</v>
      </c>
      <c r="C30" s="7">
        <v>16792758</v>
      </c>
      <c r="D30" s="7">
        <v>9718862</v>
      </c>
      <c r="E30" s="22">
        <v>9014972</v>
      </c>
      <c r="F30" s="8">
        <f t="shared" si="2"/>
        <v>0.92757485392837147</v>
      </c>
      <c r="G30" s="7">
        <v>600000</v>
      </c>
      <c r="H30" s="7">
        <v>600000</v>
      </c>
      <c r="I30" s="7">
        <v>598072</v>
      </c>
      <c r="J30" s="8">
        <f t="shared" si="4"/>
        <v>0.99678666666666671</v>
      </c>
    </row>
    <row r="31" spans="1:10" x14ac:dyDescent="0.25">
      <c r="A31" s="17">
        <v>4313133</v>
      </c>
      <c r="B31" s="20" t="s">
        <v>16</v>
      </c>
      <c r="C31" s="7">
        <v>24500</v>
      </c>
      <c r="D31" s="7">
        <v>10500</v>
      </c>
      <c r="E31" s="22">
        <v>9630</v>
      </c>
      <c r="F31" s="8">
        <f t="shared" si="2"/>
        <v>0.91714285714285715</v>
      </c>
      <c r="G31" s="7">
        <v>0</v>
      </c>
      <c r="H31" s="7">
        <v>0</v>
      </c>
      <c r="I31" s="7">
        <v>0</v>
      </c>
      <c r="J31" s="8">
        <v>0</v>
      </c>
    </row>
    <row r="32" spans="1:10" ht="36" x14ac:dyDescent="0.25">
      <c r="A32" s="17">
        <v>4313192</v>
      </c>
      <c r="B32" s="20" t="s">
        <v>17</v>
      </c>
      <c r="C32" s="7">
        <v>291800</v>
      </c>
      <c r="D32" s="7">
        <v>216800</v>
      </c>
      <c r="E32" s="22">
        <v>193981</v>
      </c>
      <c r="F32" s="8">
        <f t="shared" si="2"/>
        <v>0.89474630996309967</v>
      </c>
      <c r="G32" s="7">
        <v>0</v>
      </c>
      <c r="H32" s="7">
        <v>0</v>
      </c>
      <c r="I32" s="7">
        <v>0</v>
      </c>
      <c r="J32" s="8">
        <v>0</v>
      </c>
    </row>
    <row r="33" spans="1:10" x14ac:dyDescent="0.25">
      <c r="A33" s="17">
        <v>4313210</v>
      </c>
      <c r="B33" s="20" t="s">
        <v>18</v>
      </c>
      <c r="C33" s="7">
        <v>60000</v>
      </c>
      <c r="D33" s="7">
        <v>60000</v>
      </c>
      <c r="E33" s="22">
        <v>0</v>
      </c>
      <c r="F33" s="8">
        <v>0</v>
      </c>
      <c r="G33" s="7">
        <v>0</v>
      </c>
      <c r="H33" s="7">
        <v>0</v>
      </c>
      <c r="I33" s="7">
        <v>0</v>
      </c>
      <c r="J33" s="8">
        <v>0</v>
      </c>
    </row>
    <row r="34" spans="1:10" ht="168" customHeight="1" x14ac:dyDescent="0.25">
      <c r="A34" s="17">
        <v>4313221</v>
      </c>
      <c r="B34" s="20" t="s">
        <v>67</v>
      </c>
      <c r="C34" s="7">
        <v>0</v>
      </c>
      <c r="D34" s="7">
        <v>0</v>
      </c>
      <c r="E34" s="22">
        <v>0</v>
      </c>
      <c r="F34" s="8">
        <v>0</v>
      </c>
      <c r="G34" s="7">
        <v>3485594</v>
      </c>
      <c r="H34" s="7">
        <v>2082340</v>
      </c>
      <c r="I34" s="7">
        <v>0</v>
      </c>
      <c r="J34" s="8">
        <v>0</v>
      </c>
    </row>
    <row r="35" spans="1:10" ht="204.75" customHeight="1" x14ac:dyDescent="0.25">
      <c r="A35" s="25">
        <v>4313222</v>
      </c>
      <c r="B35" s="26" t="s">
        <v>68</v>
      </c>
      <c r="C35" s="7">
        <v>0</v>
      </c>
      <c r="D35" s="7">
        <v>0</v>
      </c>
      <c r="E35" s="22">
        <v>0</v>
      </c>
      <c r="F35" s="8">
        <v>0</v>
      </c>
      <c r="G35" s="7">
        <v>2806508</v>
      </c>
      <c r="H35" s="7">
        <v>0</v>
      </c>
      <c r="I35" s="7">
        <v>0</v>
      </c>
      <c r="J35" s="8">
        <v>0</v>
      </c>
    </row>
    <row r="36" spans="1:10" ht="24" x14ac:dyDescent="0.25">
      <c r="A36" s="17">
        <v>4313141</v>
      </c>
      <c r="B36" s="20" t="s">
        <v>52</v>
      </c>
      <c r="C36" s="7">
        <v>6425900</v>
      </c>
      <c r="D36" s="7">
        <v>4423400</v>
      </c>
      <c r="E36" s="22">
        <v>3051992</v>
      </c>
      <c r="F36" s="8">
        <f t="shared" si="2"/>
        <v>0.68996518515169325</v>
      </c>
      <c r="G36" s="7">
        <v>0</v>
      </c>
      <c r="H36" s="7">
        <v>0</v>
      </c>
      <c r="I36" s="7">
        <v>0</v>
      </c>
      <c r="J36" s="8">
        <v>0</v>
      </c>
    </row>
    <row r="37" spans="1:10" ht="24" x14ac:dyDescent="0.25">
      <c r="A37" s="17">
        <v>4313242</v>
      </c>
      <c r="B37" s="20" t="s">
        <v>19</v>
      </c>
      <c r="C37" s="7">
        <v>6896300</v>
      </c>
      <c r="D37" s="7">
        <v>4349400</v>
      </c>
      <c r="E37" s="22">
        <v>4281151</v>
      </c>
      <c r="F37" s="8">
        <f t="shared" si="2"/>
        <v>0.98430841035545136</v>
      </c>
      <c r="G37" s="7">
        <v>0</v>
      </c>
      <c r="H37" s="7">
        <v>0</v>
      </c>
      <c r="I37" s="7">
        <v>0</v>
      </c>
      <c r="J37" s="8">
        <v>0</v>
      </c>
    </row>
    <row r="38" spans="1:10" x14ac:dyDescent="0.25">
      <c r="A38" s="17">
        <v>4314010</v>
      </c>
      <c r="B38" s="20" t="s">
        <v>20</v>
      </c>
      <c r="C38" s="7">
        <v>4248900</v>
      </c>
      <c r="D38" s="7">
        <v>2623400</v>
      </c>
      <c r="E38" s="22">
        <v>1903056</v>
      </c>
      <c r="F38" s="8">
        <f t="shared" si="2"/>
        <v>0.72541587253182893</v>
      </c>
      <c r="G38" s="7">
        <v>0</v>
      </c>
      <c r="H38" s="7">
        <v>0</v>
      </c>
      <c r="I38" s="7">
        <v>0</v>
      </c>
      <c r="J38" s="8">
        <v>0</v>
      </c>
    </row>
    <row r="39" spans="1:10" x14ac:dyDescent="0.25">
      <c r="A39" s="17">
        <v>4314030</v>
      </c>
      <c r="B39" s="20" t="s">
        <v>21</v>
      </c>
      <c r="C39" s="7">
        <v>27279550</v>
      </c>
      <c r="D39" s="7">
        <v>16757750</v>
      </c>
      <c r="E39" s="22">
        <v>15670181</v>
      </c>
      <c r="F39" s="8">
        <f t="shared" si="2"/>
        <v>0.93510053557309303</v>
      </c>
      <c r="G39" s="7">
        <v>1750000</v>
      </c>
      <c r="H39" s="7">
        <v>1750000</v>
      </c>
      <c r="I39" s="7">
        <v>1586831</v>
      </c>
      <c r="J39" s="8">
        <f t="shared" si="4"/>
        <v>0.90676057142857147</v>
      </c>
    </row>
    <row r="40" spans="1:10" ht="24" x14ac:dyDescent="0.25">
      <c r="A40" s="17">
        <v>4314060</v>
      </c>
      <c r="B40" s="20" t="s">
        <v>22</v>
      </c>
      <c r="C40" s="7">
        <v>6349356</v>
      </c>
      <c r="D40" s="7">
        <v>4529822</v>
      </c>
      <c r="E40" s="22">
        <v>2797530</v>
      </c>
      <c r="F40" s="8">
        <f t="shared" si="2"/>
        <v>0.61758055835306558</v>
      </c>
      <c r="G40" s="7">
        <v>1520000</v>
      </c>
      <c r="H40" s="7">
        <v>1520000</v>
      </c>
      <c r="I40" s="7">
        <v>0</v>
      </c>
      <c r="J40" s="8">
        <v>0</v>
      </c>
    </row>
    <row r="41" spans="1:10" ht="24" x14ac:dyDescent="0.25">
      <c r="A41" s="17">
        <v>4314081</v>
      </c>
      <c r="B41" s="20" t="s">
        <v>23</v>
      </c>
      <c r="C41" s="7">
        <v>2758550</v>
      </c>
      <c r="D41" s="7">
        <v>1624800</v>
      </c>
      <c r="E41" s="22">
        <v>1507144</v>
      </c>
      <c r="F41" s="8">
        <f t="shared" si="2"/>
        <v>0.92758739537173807</v>
      </c>
      <c r="G41" s="7">
        <v>80000</v>
      </c>
      <c r="H41" s="7">
        <v>80000</v>
      </c>
      <c r="I41" s="7">
        <v>0</v>
      </c>
      <c r="J41" s="8">
        <v>0</v>
      </c>
    </row>
    <row r="42" spans="1:10" x14ac:dyDescent="0.25">
      <c r="A42" s="17">
        <v>4314082</v>
      </c>
      <c r="B42" s="20" t="s">
        <v>24</v>
      </c>
      <c r="C42" s="7">
        <v>586900</v>
      </c>
      <c r="D42" s="7">
        <v>175000</v>
      </c>
      <c r="E42" s="22">
        <v>173515</v>
      </c>
      <c r="F42" s="8">
        <f t="shared" si="2"/>
        <v>0.99151428571428568</v>
      </c>
      <c r="G42" s="7">
        <v>0</v>
      </c>
      <c r="H42" s="7">
        <v>0</v>
      </c>
      <c r="I42" s="7">
        <v>0</v>
      </c>
      <c r="J42" s="8">
        <v>0</v>
      </c>
    </row>
    <row r="43" spans="1:10" ht="24" x14ac:dyDescent="0.25">
      <c r="A43" s="17">
        <v>4315031</v>
      </c>
      <c r="B43" s="20" t="s">
        <v>25</v>
      </c>
      <c r="C43" s="7">
        <v>43244112</v>
      </c>
      <c r="D43" s="7">
        <v>25559392</v>
      </c>
      <c r="E43" s="22">
        <v>22478288</v>
      </c>
      <c r="F43" s="8">
        <f t="shared" si="2"/>
        <v>0.87945315757119735</v>
      </c>
      <c r="G43" s="7">
        <v>4950000</v>
      </c>
      <c r="H43" s="7">
        <v>0</v>
      </c>
      <c r="I43" s="7">
        <v>0</v>
      </c>
      <c r="J43" s="8">
        <v>0</v>
      </c>
    </row>
    <row r="44" spans="1:10" ht="36" x14ac:dyDescent="0.25">
      <c r="A44" s="17">
        <v>4315061</v>
      </c>
      <c r="B44" s="20" t="s">
        <v>26</v>
      </c>
      <c r="C44" s="7">
        <v>90000</v>
      </c>
      <c r="D44" s="7">
        <v>65000</v>
      </c>
      <c r="E44" s="22">
        <v>45885</v>
      </c>
      <c r="F44" s="8">
        <f t="shared" si="2"/>
        <v>0.70592307692307688</v>
      </c>
      <c r="G44" s="7">
        <v>0</v>
      </c>
      <c r="H44" s="7">
        <v>0</v>
      </c>
      <c r="I44" s="7">
        <v>0</v>
      </c>
      <c r="J44" s="8">
        <v>0</v>
      </c>
    </row>
    <row r="45" spans="1:10" ht="17.25" customHeight="1" x14ac:dyDescent="0.25">
      <c r="A45" s="17">
        <v>4316011</v>
      </c>
      <c r="B45" s="20" t="s">
        <v>27</v>
      </c>
      <c r="C45" s="7">
        <v>4598400</v>
      </c>
      <c r="D45" s="7">
        <v>2357315</v>
      </c>
      <c r="E45" s="22">
        <v>1312912</v>
      </c>
      <c r="F45" s="8">
        <f t="shared" si="2"/>
        <v>0.55695229530207035</v>
      </c>
      <c r="G45" s="7">
        <v>55687333</v>
      </c>
      <c r="H45" s="7">
        <v>35958147</v>
      </c>
      <c r="I45" s="7">
        <v>22391191</v>
      </c>
      <c r="J45" s="8">
        <f t="shared" si="4"/>
        <v>0.62270147012859145</v>
      </c>
    </row>
    <row r="46" spans="1:10" x14ac:dyDescent="0.25">
      <c r="A46" s="17">
        <v>4316015</v>
      </c>
      <c r="B46" s="20" t="s">
        <v>38</v>
      </c>
      <c r="C46" s="7">
        <v>0</v>
      </c>
      <c r="D46" s="7">
        <v>0</v>
      </c>
      <c r="E46" s="22">
        <v>0</v>
      </c>
      <c r="F46" s="8">
        <v>0</v>
      </c>
      <c r="G46" s="7">
        <v>14000000</v>
      </c>
      <c r="H46" s="7">
        <v>8400000</v>
      </c>
      <c r="I46" s="7">
        <v>492908</v>
      </c>
      <c r="J46" s="8">
        <f t="shared" si="4"/>
        <v>5.8679523809523806E-2</v>
      </c>
    </row>
    <row r="47" spans="1:10" ht="24" x14ac:dyDescent="0.25">
      <c r="A47" s="17">
        <v>4316016</v>
      </c>
      <c r="B47" s="20" t="s">
        <v>54</v>
      </c>
      <c r="C47" s="7">
        <v>0</v>
      </c>
      <c r="D47" s="7">
        <v>0</v>
      </c>
      <c r="E47" s="22">
        <v>0</v>
      </c>
      <c r="F47" s="8">
        <v>0</v>
      </c>
      <c r="G47" s="7">
        <v>18000000</v>
      </c>
      <c r="H47" s="7">
        <v>8100000</v>
      </c>
      <c r="I47" s="7">
        <v>0</v>
      </c>
      <c r="J47" s="8">
        <v>0</v>
      </c>
    </row>
    <row r="48" spans="1:10" x14ac:dyDescent="0.25">
      <c r="A48" s="17">
        <v>4316030</v>
      </c>
      <c r="B48" s="20" t="s">
        <v>28</v>
      </c>
      <c r="C48" s="7">
        <v>75131090</v>
      </c>
      <c r="D48" s="7">
        <v>42829987</v>
      </c>
      <c r="E48" s="22">
        <v>38574066</v>
      </c>
      <c r="F48" s="8">
        <f t="shared" si="2"/>
        <v>0.90063221359371415</v>
      </c>
      <c r="G48" s="7">
        <v>147400</v>
      </c>
      <c r="H48" s="7">
        <v>147400</v>
      </c>
      <c r="I48" s="7">
        <v>0</v>
      </c>
      <c r="J48" s="8">
        <v>0</v>
      </c>
    </row>
    <row r="49" spans="1:10" x14ac:dyDescent="0.25">
      <c r="A49" s="17">
        <v>4317310</v>
      </c>
      <c r="B49" s="20" t="s">
        <v>29</v>
      </c>
      <c r="C49" s="7">
        <v>0</v>
      </c>
      <c r="D49" s="7">
        <v>0</v>
      </c>
      <c r="E49" s="22">
        <v>0</v>
      </c>
      <c r="F49" s="8">
        <v>0</v>
      </c>
      <c r="G49" s="7">
        <v>8886000</v>
      </c>
      <c r="H49" s="7">
        <v>5886000</v>
      </c>
      <c r="I49" s="7">
        <v>168441</v>
      </c>
      <c r="J49" s="8">
        <f t="shared" si="4"/>
        <v>2.8617227319062181E-2</v>
      </c>
    </row>
    <row r="50" spans="1:10" ht="29.25" customHeight="1" x14ac:dyDescent="0.25">
      <c r="A50" s="17">
        <v>4317363</v>
      </c>
      <c r="B50" s="20" t="s">
        <v>65</v>
      </c>
      <c r="C50" s="7">
        <v>0</v>
      </c>
      <c r="D50" s="7">
        <v>0</v>
      </c>
      <c r="E50" s="22">
        <v>0</v>
      </c>
      <c r="F50" s="8">
        <v>0</v>
      </c>
      <c r="G50" s="7">
        <v>2480000</v>
      </c>
      <c r="H50" s="7"/>
      <c r="I50" s="7"/>
      <c r="J50" s="8"/>
    </row>
    <row r="51" spans="1:10" ht="80.25" customHeight="1" x14ac:dyDescent="0.25">
      <c r="A51" s="17">
        <v>4317691</v>
      </c>
      <c r="B51" s="20" t="s">
        <v>30</v>
      </c>
      <c r="C51" s="7">
        <v>0</v>
      </c>
      <c r="D51" s="7">
        <v>0</v>
      </c>
      <c r="E51" s="22">
        <v>0</v>
      </c>
      <c r="F51" s="8">
        <v>0</v>
      </c>
      <c r="G51" s="7">
        <v>10000000</v>
      </c>
      <c r="H51" s="7">
        <v>2679345</v>
      </c>
      <c r="I51" s="22">
        <v>1977926</v>
      </c>
      <c r="J51" s="8">
        <f t="shared" si="4"/>
        <v>0.73821251089352058</v>
      </c>
    </row>
    <row r="52" spans="1:10" s="1" customFormat="1" ht="22.5" customHeight="1" x14ac:dyDescent="0.25">
      <c r="A52" s="9" t="s">
        <v>31</v>
      </c>
      <c r="B52" s="9" t="s">
        <v>32</v>
      </c>
      <c r="C52" s="5">
        <f>SUM(C9:C51)</f>
        <v>2784253748</v>
      </c>
      <c r="D52" s="5">
        <f>SUM(D9:D49)</f>
        <v>1769376491</v>
      </c>
      <c r="E52" s="24">
        <f>SUM(E9:E49)</f>
        <v>1480468057</v>
      </c>
      <c r="F52" s="6">
        <f t="shared" si="2"/>
        <v>0.83671737729672369</v>
      </c>
      <c r="G52" s="5">
        <f>SUM(G9:G51)</f>
        <v>297278266</v>
      </c>
      <c r="H52" s="5">
        <f t="shared" ref="H52:I52" si="5">SUM(H9:H51)</f>
        <v>204842463</v>
      </c>
      <c r="I52" s="5">
        <f t="shared" si="5"/>
        <v>70925989</v>
      </c>
      <c r="J52" s="6">
        <f t="shared" si="4"/>
        <v>0.34624651530381179</v>
      </c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373A-5F75-46CF-AB35-CFF10687DC30}">
  <dimension ref="A1:J50"/>
  <sheetViews>
    <sheetView view="pageBreakPreview" topLeftCell="A4" zoomScale="110" zoomScaleNormal="110" zoomScaleSheetLayoutView="110" workbookViewId="0">
      <selection activeCell="I50" sqref="I50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2784253748</v>
      </c>
      <c r="D7" s="5">
        <f t="shared" si="0"/>
        <v>1523318726</v>
      </c>
      <c r="E7" s="24">
        <f t="shared" si="0"/>
        <v>1358740373</v>
      </c>
      <c r="F7" s="6">
        <f>E7/D7</f>
        <v>0.8919606578774506</v>
      </c>
      <c r="G7" s="5">
        <f t="shared" ref="G7" si="1">G8</f>
        <v>290986164</v>
      </c>
      <c r="H7" s="5">
        <f t="shared" si="0"/>
        <v>142887188</v>
      </c>
      <c r="I7" s="5">
        <f t="shared" si="0"/>
        <v>50570702</v>
      </c>
      <c r="J7" s="6">
        <f>I7/H7</f>
        <v>0.35392047886056793</v>
      </c>
    </row>
    <row r="8" spans="1:10" x14ac:dyDescent="0.25">
      <c r="A8" s="15">
        <v>4310000</v>
      </c>
      <c r="B8" s="20" t="s">
        <v>7</v>
      </c>
      <c r="C8" s="7">
        <f>C50</f>
        <v>2784253748</v>
      </c>
      <c r="D8" s="7">
        <f>D50</f>
        <v>1523318726</v>
      </c>
      <c r="E8" s="22">
        <f>E50</f>
        <v>1358740373</v>
      </c>
      <c r="F8" s="8">
        <f t="shared" ref="F8:F50" si="2">E8/D8</f>
        <v>0.8919606578774506</v>
      </c>
      <c r="G8" s="7">
        <f t="shared" ref="G8" si="3">G50</f>
        <v>290986164</v>
      </c>
      <c r="H8" s="7">
        <f>H50</f>
        <v>142887188</v>
      </c>
      <c r="I8" s="7">
        <f>I50</f>
        <v>50570702</v>
      </c>
      <c r="J8" s="8">
        <f t="shared" ref="J8:J50" si="4">I8/H8</f>
        <v>0.35392047886056793</v>
      </c>
    </row>
    <row r="9" spans="1:10" ht="24" x14ac:dyDescent="0.25">
      <c r="A9" s="17">
        <v>4310160</v>
      </c>
      <c r="B9" s="20" t="s">
        <v>8</v>
      </c>
      <c r="C9" s="7">
        <v>133668352</v>
      </c>
      <c r="D9" s="7">
        <v>69039892</v>
      </c>
      <c r="E9" s="22">
        <v>67243318</v>
      </c>
      <c r="F9" s="8">
        <f t="shared" si="2"/>
        <v>0.97397774028962847</v>
      </c>
      <c r="G9" s="7">
        <v>10870000</v>
      </c>
      <c r="H9" s="7">
        <v>5870000</v>
      </c>
      <c r="I9" s="7">
        <v>434874</v>
      </c>
      <c r="J9" s="8">
        <f t="shared" si="4"/>
        <v>7.408415672913117E-2</v>
      </c>
    </row>
    <row r="10" spans="1:10" ht="21.75" customHeight="1" x14ac:dyDescent="0.25">
      <c r="A10" s="17">
        <v>4311010</v>
      </c>
      <c r="B10" s="20" t="s">
        <v>9</v>
      </c>
      <c r="C10" s="7">
        <v>781797729</v>
      </c>
      <c r="D10" s="7">
        <v>402264503</v>
      </c>
      <c r="E10" s="22">
        <v>349023097</v>
      </c>
      <c r="F10" s="8">
        <f t="shared" si="2"/>
        <v>0.86764577634134421</v>
      </c>
      <c r="G10" s="7">
        <v>69016341</v>
      </c>
      <c r="H10" s="7">
        <v>40710871</v>
      </c>
      <c r="I10" s="7">
        <v>10203547</v>
      </c>
      <c r="J10" s="8">
        <f t="shared" si="4"/>
        <v>0.25063445584350186</v>
      </c>
    </row>
    <row r="11" spans="1:10" ht="24" x14ac:dyDescent="0.25">
      <c r="A11" s="17">
        <v>4311021</v>
      </c>
      <c r="B11" s="20" t="s">
        <v>46</v>
      </c>
      <c r="C11" s="7">
        <v>722700698</v>
      </c>
      <c r="D11" s="7">
        <v>393618198</v>
      </c>
      <c r="E11" s="22">
        <v>349909738</v>
      </c>
      <c r="F11" s="8">
        <f t="shared" si="2"/>
        <v>0.88895721736930466</v>
      </c>
      <c r="G11" s="7">
        <v>66879320</v>
      </c>
      <c r="H11" s="7">
        <v>34300000</v>
      </c>
      <c r="I11" s="7">
        <v>16715876</v>
      </c>
      <c r="J11" s="8">
        <f t="shared" si="4"/>
        <v>0.48734332361516036</v>
      </c>
    </row>
    <row r="12" spans="1:10" ht="36" x14ac:dyDescent="0.25">
      <c r="A12" s="17">
        <v>4311022</v>
      </c>
      <c r="B12" s="20" t="s">
        <v>47</v>
      </c>
      <c r="C12" s="7">
        <v>37214693</v>
      </c>
      <c r="D12" s="7">
        <v>22603719</v>
      </c>
      <c r="E12" s="22">
        <v>18634014</v>
      </c>
      <c r="F12" s="8">
        <f t="shared" si="2"/>
        <v>0.82437823616547345</v>
      </c>
      <c r="G12" s="7">
        <v>700848</v>
      </c>
      <c r="H12" s="7">
        <v>700848</v>
      </c>
      <c r="I12" s="7">
        <v>0</v>
      </c>
      <c r="J12" s="8">
        <v>0</v>
      </c>
    </row>
    <row r="13" spans="1:10" ht="30" customHeight="1" x14ac:dyDescent="0.25">
      <c r="A13" s="17">
        <v>4311031</v>
      </c>
      <c r="B13" s="20" t="s">
        <v>46</v>
      </c>
      <c r="C13" s="7">
        <v>603387460</v>
      </c>
      <c r="D13" s="7">
        <v>349916400</v>
      </c>
      <c r="E13" s="22">
        <v>343758198</v>
      </c>
      <c r="F13" s="8">
        <f t="shared" si="2"/>
        <v>0.98240093348011126</v>
      </c>
      <c r="G13" s="7">
        <v>0</v>
      </c>
      <c r="H13" s="7">
        <v>0</v>
      </c>
      <c r="I13" s="7">
        <v>0</v>
      </c>
      <c r="J13" s="8">
        <v>0</v>
      </c>
    </row>
    <row r="14" spans="1:10" ht="36" x14ac:dyDescent="0.25">
      <c r="A14" s="17">
        <v>4311032</v>
      </c>
      <c r="B14" s="20" t="s">
        <v>47</v>
      </c>
      <c r="C14" s="7">
        <v>40301200</v>
      </c>
      <c r="D14" s="7">
        <v>23438900</v>
      </c>
      <c r="E14" s="22">
        <v>20872796</v>
      </c>
      <c r="F14" s="8">
        <f t="shared" si="2"/>
        <v>0.89051943563904445</v>
      </c>
      <c r="G14" s="7">
        <v>0</v>
      </c>
      <c r="H14" s="7">
        <v>0</v>
      </c>
      <c r="I14" s="7">
        <v>0</v>
      </c>
      <c r="J14" s="8">
        <v>0</v>
      </c>
    </row>
    <row r="15" spans="1:10" ht="30" customHeight="1" x14ac:dyDescent="0.25">
      <c r="A15" s="17">
        <v>4311061</v>
      </c>
      <c r="B15" s="20" t="s">
        <v>61</v>
      </c>
      <c r="C15" s="7">
        <v>3739532</v>
      </c>
      <c r="D15" s="7">
        <v>3739532</v>
      </c>
      <c r="E15" s="22">
        <v>3739532</v>
      </c>
      <c r="F15" s="8">
        <f t="shared" si="2"/>
        <v>1</v>
      </c>
      <c r="G15" s="7"/>
      <c r="H15" s="7"/>
      <c r="I15" s="7"/>
      <c r="J15" s="8"/>
    </row>
    <row r="16" spans="1:10" ht="24" x14ac:dyDescent="0.25">
      <c r="A16" s="17">
        <v>4311070</v>
      </c>
      <c r="B16" s="20" t="s">
        <v>10</v>
      </c>
      <c r="C16" s="7">
        <v>81115601</v>
      </c>
      <c r="D16" s="7">
        <v>50077036</v>
      </c>
      <c r="E16" s="22">
        <v>30936564</v>
      </c>
      <c r="F16" s="8">
        <f t="shared" si="2"/>
        <v>0.61777945483834151</v>
      </c>
      <c r="G16" s="7">
        <v>5915428</v>
      </c>
      <c r="H16" s="7">
        <v>3975428</v>
      </c>
      <c r="I16" s="7">
        <v>1472945</v>
      </c>
      <c r="J16" s="8">
        <f t="shared" si="4"/>
        <v>0.37051230710253086</v>
      </c>
    </row>
    <row r="17" spans="1:10" x14ac:dyDescent="0.25">
      <c r="A17" s="17">
        <v>4311080</v>
      </c>
      <c r="B17" s="20" t="s">
        <v>45</v>
      </c>
      <c r="C17" s="7">
        <v>95499780</v>
      </c>
      <c r="D17" s="7">
        <v>60209660</v>
      </c>
      <c r="E17" s="22">
        <v>57085607</v>
      </c>
      <c r="F17" s="8">
        <f t="shared" si="2"/>
        <v>0.9481137578255715</v>
      </c>
      <c r="G17" s="7">
        <v>0</v>
      </c>
      <c r="H17" s="7">
        <v>0</v>
      </c>
      <c r="I17" s="7">
        <v>0</v>
      </c>
      <c r="J17" s="8">
        <v>0</v>
      </c>
    </row>
    <row r="18" spans="1:10" ht="15.75" customHeight="1" x14ac:dyDescent="0.25">
      <c r="A18" s="17">
        <v>4311141</v>
      </c>
      <c r="B18" s="20" t="s">
        <v>11</v>
      </c>
      <c r="C18" s="7">
        <v>48939000</v>
      </c>
      <c r="D18" s="7">
        <v>26521920</v>
      </c>
      <c r="E18" s="22">
        <v>16919119</v>
      </c>
      <c r="F18" s="8">
        <f t="shared" si="2"/>
        <v>0.63792964461094825</v>
      </c>
      <c r="G18" s="7">
        <v>0</v>
      </c>
      <c r="H18" s="7">
        <v>0</v>
      </c>
      <c r="I18" s="7">
        <v>0</v>
      </c>
      <c r="J18" s="8">
        <v>0</v>
      </c>
    </row>
    <row r="19" spans="1:10" ht="26.25" customHeight="1" x14ac:dyDescent="0.25">
      <c r="A19" s="17">
        <v>4311142</v>
      </c>
      <c r="B19" s="20" t="s">
        <v>12</v>
      </c>
      <c r="C19" s="7">
        <v>85100</v>
      </c>
      <c r="D19" s="7">
        <v>32590</v>
      </c>
      <c r="E19" s="22">
        <v>19910</v>
      </c>
      <c r="F19" s="8">
        <f t="shared" si="2"/>
        <v>0.61092359619515191</v>
      </c>
      <c r="G19" s="7">
        <v>1000000</v>
      </c>
      <c r="H19" s="7">
        <v>1000000</v>
      </c>
      <c r="I19" s="7">
        <v>323532</v>
      </c>
      <c r="J19" s="8">
        <f t="shared" si="4"/>
        <v>0.32353199999999999</v>
      </c>
    </row>
    <row r="20" spans="1:10" ht="24" x14ac:dyDescent="0.25">
      <c r="A20" s="17">
        <v>4311151</v>
      </c>
      <c r="B20" s="20" t="s">
        <v>48</v>
      </c>
      <c r="C20" s="7">
        <v>5290860</v>
      </c>
      <c r="D20" s="7">
        <v>3216090</v>
      </c>
      <c r="E20" s="22">
        <v>1387687</v>
      </c>
      <c r="F20" s="8">
        <f t="shared" si="2"/>
        <v>0.43148263885649968</v>
      </c>
      <c r="G20" s="7">
        <v>0</v>
      </c>
      <c r="H20" s="7">
        <v>0</v>
      </c>
      <c r="I20" s="7">
        <v>0</v>
      </c>
      <c r="J20" s="8">
        <v>0</v>
      </c>
    </row>
    <row r="21" spans="1:10" ht="30" customHeight="1" x14ac:dyDescent="0.25">
      <c r="A21" s="17">
        <v>4311152</v>
      </c>
      <c r="B21" s="20" t="s">
        <v>49</v>
      </c>
      <c r="C21" s="7">
        <v>1499040</v>
      </c>
      <c r="D21" s="7">
        <v>871700</v>
      </c>
      <c r="E21" s="22">
        <v>871700</v>
      </c>
      <c r="F21" s="8">
        <f t="shared" si="2"/>
        <v>1</v>
      </c>
      <c r="G21" s="7">
        <v>0</v>
      </c>
      <c r="H21" s="7">
        <v>0</v>
      </c>
      <c r="I21" s="7">
        <v>0</v>
      </c>
      <c r="J21" s="8">
        <v>0</v>
      </c>
    </row>
    <row r="22" spans="1:10" ht="74.25" customHeight="1" x14ac:dyDescent="0.25">
      <c r="A22" s="17">
        <v>4311192</v>
      </c>
      <c r="B22" s="20" t="s">
        <v>63</v>
      </c>
      <c r="C22" s="7"/>
      <c r="D22" s="7"/>
      <c r="E22" s="22"/>
      <c r="F22" s="8"/>
      <c r="G22" s="7">
        <v>8155000</v>
      </c>
      <c r="H22" s="7">
        <v>0</v>
      </c>
      <c r="I22" s="7">
        <v>0</v>
      </c>
      <c r="J22" s="8">
        <v>0</v>
      </c>
    </row>
    <row r="23" spans="1:10" ht="36" x14ac:dyDescent="0.25">
      <c r="A23" s="17">
        <v>4311200</v>
      </c>
      <c r="B23" s="20" t="s">
        <v>50</v>
      </c>
      <c r="C23" s="7">
        <v>4581100</v>
      </c>
      <c r="D23" s="7">
        <v>1973500</v>
      </c>
      <c r="E23" s="22">
        <v>661743</v>
      </c>
      <c r="F23" s="8">
        <f t="shared" si="2"/>
        <v>0.33531441601216111</v>
      </c>
      <c r="G23" s="7">
        <v>0</v>
      </c>
      <c r="H23" s="7">
        <v>0</v>
      </c>
      <c r="I23" s="7">
        <v>0</v>
      </c>
      <c r="J23" s="8">
        <v>0</v>
      </c>
    </row>
    <row r="24" spans="1:10" ht="45" customHeight="1" x14ac:dyDescent="0.25">
      <c r="A24" s="17">
        <v>4311210</v>
      </c>
      <c r="B24" s="20" t="s">
        <v>62</v>
      </c>
      <c r="C24" s="7">
        <v>3176400</v>
      </c>
      <c r="D24" s="7">
        <v>3176400</v>
      </c>
      <c r="E24" s="22"/>
      <c r="F24" s="8">
        <f t="shared" si="2"/>
        <v>0</v>
      </c>
      <c r="G24" s="7">
        <v>1703494</v>
      </c>
      <c r="H24" s="7">
        <v>1703494</v>
      </c>
      <c r="I24" s="7">
        <v>0</v>
      </c>
      <c r="J24" s="8">
        <v>0</v>
      </c>
    </row>
    <row r="25" spans="1:10" ht="24" x14ac:dyDescent="0.25">
      <c r="A25" s="17">
        <v>4313031</v>
      </c>
      <c r="B25" s="20" t="s">
        <v>51</v>
      </c>
      <c r="C25" s="7">
        <v>0</v>
      </c>
      <c r="D25" s="7">
        <v>0</v>
      </c>
      <c r="E25" s="22">
        <v>0</v>
      </c>
      <c r="F25" s="8">
        <v>0</v>
      </c>
      <c r="G25" s="7">
        <v>180000</v>
      </c>
      <c r="H25" s="7">
        <v>180000</v>
      </c>
      <c r="I25" s="7">
        <v>0</v>
      </c>
      <c r="J25" s="8">
        <v>0</v>
      </c>
    </row>
    <row r="26" spans="1:10" ht="24" x14ac:dyDescent="0.25">
      <c r="A26" s="17">
        <v>4313105</v>
      </c>
      <c r="B26" s="20" t="s">
        <v>13</v>
      </c>
      <c r="C26" s="7">
        <v>18241969</v>
      </c>
      <c r="D26" s="7">
        <v>8492360</v>
      </c>
      <c r="E26" s="22">
        <v>7851818</v>
      </c>
      <c r="F26" s="8">
        <f t="shared" si="2"/>
        <v>0.92457432327409572</v>
      </c>
      <c r="G26" s="7">
        <v>8165000</v>
      </c>
      <c r="H26" s="7">
        <v>6965000</v>
      </c>
      <c r="I26" s="7">
        <v>501307</v>
      </c>
      <c r="J26" s="8">
        <f t="shared" si="4"/>
        <v>7.197516152189519E-2</v>
      </c>
    </row>
    <row r="27" spans="1:10" ht="48" x14ac:dyDescent="0.25">
      <c r="A27" s="17">
        <v>4313111</v>
      </c>
      <c r="B27" s="20" t="s">
        <v>33</v>
      </c>
      <c r="C27" s="7">
        <v>52000</v>
      </c>
      <c r="D27" s="7">
        <v>52000</v>
      </c>
      <c r="E27" s="22">
        <v>51700</v>
      </c>
      <c r="F27" s="8">
        <f t="shared" si="2"/>
        <v>0.99423076923076925</v>
      </c>
      <c r="G27" s="7">
        <v>0</v>
      </c>
      <c r="H27" s="7">
        <v>0</v>
      </c>
      <c r="I27" s="7">
        <v>0</v>
      </c>
      <c r="J27" s="8">
        <v>0</v>
      </c>
    </row>
    <row r="28" spans="1:10" ht="24" x14ac:dyDescent="0.25">
      <c r="A28" s="17">
        <v>4313121</v>
      </c>
      <c r="B28" s="20" t="s">
        <v>53</v>
      </c>
      <c r="C28" s="7">
        <v>7896618</v>
      </c>
      <c r="D28" s="7">
        <v>3284528</v>
      </c>
      <c r="E28" s="22">
        <v>3050754</v>
      </c>
      <c r="F28" s="8">
        <f t="shared" si="2"/>
        <v>0.92882569428544981</v>
      </c>
      <c r="G28" s="7">
        <v>300000</v>
      </c>
      <c r="H28" s="7">
        <v>300000</v>
      </c>
      <c r="I28" s="7">
        <v>297429</v>
      </c>
      <c r="J28" s="8">
        <f t="shared" si="4"/>
        <v>0.99143000000000003</v>
      </c>
    </row>
    <row r="29" spans="1:10" x14ac:dyDescent="0.25">
      <c r="A29" s="17">
        <v>4313123</v>
      </c>
      <c r="B29" s="20" t="s">
        <v>14</v>
      </c>
      <c r="C29" s="7">
        <v>288500</v>
      </c>
      <c r="D29" s="7">
        <v>288500</v>
      </c>
      <c r="E29" s="22">
        <v>174400</v>
      </c>
      <c r="F29" s="8">
        <f t="shared" si="2"/>
        <v>0.60450606585788558</v>
      </c>
      <c r="G29" s="7"/>
      <c r="H29" s="7">
        <v>0</v>
      </c>
      <c r="I29" s="7">
        <v>0</v>
      </c>
      <c r="J29" s="8">
        <v>0</v>
      </c>
    </row>
    <row r="30" spans="1:10" x14ac:dyDescent="0.25">
      <c r="A30" s="17">
        <v>4313132</v>
      </c>
      <c r="B30" s="20" t="s">
        <v>15</v>
      </c>
      <c r="C30" s="7">
        <v>16792758</v>
      </c>
      <c r="D30" s="7">
        <v>8744762</v>
      </c>
      <c r="E30" s="22">
        <v>8208294</v>
      </c>
      <c r="F30" s="8">
        <f t="shared" si="2"/>
        <v>0.93865264715037411</v>
      </c>
      <c r="G30" s="7">
        <v>600000</v>
      </c>
      <c r="H30" s="7">
        <v>600000</v>
      </c>
      <c r="I30" s="7">
        <v>379019</v>
      </c>
      <c r="J30" s="8">
        <f t="shared" si="4"/>
        <v>0.63169833333333336</v>
      </c>
    </row>
    <row r="31" spans="1:10" x14ac:dyDescent="0.25">
      <c r="A31" s="17">
        <v>4313133</v>
      </c>
      <c r="B31" s="20" t="s">
        <v>16</v>
      </c>
      <c r="C31" s="7">
        <v>24500</v>
      </c>
      <c r="D31" s="7">
        <v>10500</v>
      </c>
      <c r="E31" s="22">
        <v>9630</v>
      </c>
      <c r="F31" s="8">
        <f t="shared" si="2"/>
        <v>0.91714285714285715</v>
      </c>
      <c r="G31" s="7">
        <v>0</v>
      </c>
      <c r="H31" s="7">
        <v>0</v>
      </c>
      <c r="I31" s="7">
        <v>0</v>
      </c>
      <c r="J31" s="8">
        <v>0</v>
      </c>
    </row>
    <row r="32" spans="1:10" ht="36" x14ac:dyDescent="0.25">
      <c r="A32" s="17">
        <v>4313192</v>
      </c>
      <c r="B32" s="20" t="s">
        <v>17</v>
      </c>
      <c r="C32" s="7">
        <v>291800</v>
      </c>
      <c r="D32" s="7">
        <v>201800</v>
      </c>
      <c r="E32" s="22">
        <v>193981</v>
      </c>
      <c r="F32" s="8">
        <f t="shared" si="2"/>
        <v>0.96125371655104064</v>
      </c>
      <c r="G32" s="7">
        <v>0</v>
      </c>
      <c r="H32" s="7">
        <v>0</v>
      </c>
      <c r="I32" s="7">
        <v>0</v>
      </c>
      <c r="J32" s="8">
        <v>0</v>
      </c>
    </row>
    <row r="33" spans="1:10" x14ac:dyDescent="0.25">
      <c r="A33" s="17">
        <v>4313210</v>
      </c>
      <c r="B33" s="20" t="s">
        <v>18</v>
      </c>
      <c r="C33" s="7">
        <v>60000</v>
      </c>
      <c r="D33" s="7">
        <v>60000</v>
      </c>
      <c r="E33" s="22">
        <v>0</v>
      </c>
      <c r="F33" s="8">
        <v>0</v>
      </c>
      <c r="G33" s="7">
        <v>0</v>
      </c>
      <c r="H33" s="7">
        <v>0</v>
      </c>
      <c r="I33" s="7">
        <v>0</v>
      </c>
      <c r="J33" s="8">
        <v>0</v>
      </c>
    </row>
    <row r="34" spans="1:10" ht="24" x14ac:dyDescent="0.25">
      <c r="A34" s="17">
        <v>4313141</v>
      </c>
      <c r="B34" s="20" t="s">
        <v>52</v>
      </c>
      <c r="C34" s="7">
        <v>6425900</v>
      </c>
      <c r="D34" s="7">
        <v>4032400</v>
      </c>
      <c r="E34" s="22">
        <v>2758465</v>
      </c>
      <c r="F34" s="8">
        <f t="shared" si="2"/>
        <v>0.68407524055153257</v>
      </c>
      <c r="G34" s="7">
        <v>0</v>
      </c>
      <c r="H34" s="7">
        <v>0</v>
      </c>
      <c r="I34" s="7">
        <v>0</v>
      </c>
      <c r="J34" s="8">
        <v>0</v>
      </c>
    </row>
    <row r="35" spans="1:10" ht="24" x14ac:dyDescent="0.25">
      <c r="A35" s="17">
        <v>4313242</v>
      </c>
      <c r="B35" s="20" t="s">
        <v>19</v>
      </c>
      <c r="C35" s="7">
        <v>6896300</v>
      </c>
      <c r="D35" s="7">
        <v>3721800</v>
      </c>
      <c r="E35" s="22">
        <v>3632031</v>
      </c>
      <c r="F35" s="8">
        <f t="shared" si="2"/>
        <v>0.97588021924875057</v>
      </c>
      <c r="G35" s="7">
        <v>0</v>
      </c>
      <c r="H35" s="7">
        <v>0</v>
      </c>
      <c r="I35" s="7">
        <v>0</v>
      </c>
      <c r="J35" s="8">
        <v>0</v>
      </c>
    </row>
    <row r="36" spans="1:10" x14ac:dyDescent="0.25">
      <c r="A36" s="17">
        <v>4314010</v>
      </c>
      <c r="B36" s="20" t="s">
        <v>20</v>
      </c>
      <c r="C36" s="7">
        <v>4248900</v>
      </c>
      <c r="D36" s="7">
        <v>2172200</v>
      </c>
      <c r="E36" s="22">
        <v>1535574</v>
      </c>
      <c r="F36" s="8">
        <f t="shared" si="2"/>
        <v>0.70692109382193169</v>
      </c>
      <c r="G36" s="7">
        <v>0</v>
      </c>
      <c r="H36" s="7">
        <v>0</v>
      </c>
      <c r="I36" s="7">
        <v>0</v>
      </c>
      <c r="J36" s="8">
        <v>0</v>
      </c>
    </row>
    <row r="37" spans="1:10" x14ac:dyDescent="0.25">
      <c r="A37" s="17">
        <v>4314030</v>
      </c>
      <c r="B37" s="20" t="s">
        <v>21</v>
      </c>
      <c r="C37" s="7">
        <v>27279550</v>
      </c>
      <c r="D37" s="7">
        <v>14018650</v>
      </c>
      <c r="E37" s="22">
        <v>12938747</v>
      </c>
      <c r="F37" s="8">
        <f t="shared" si="2"/>
        <v>0.92296669080118277</v>
      </c>
      <c r="G37" s="7">
        <v>1750000</v>
      </c>
      <c r="H37" s="7">
        <v>1750000</v>
      </c>
      <c r="I37" s="7">
        <v>959246</v>
      </c>
      <c r="J37" s="8">
        <f t="shared" si="4"/>
        <v>0.54814057142857142</v>
      </c>
    </row>
    <row r="38" spans="1:10" ht="24" x14ac:dyDescent="0.25">
      <c r="A38" s="17">
        <v>4314060</v>
      </c>
      <c r="B38" s="20" t="s">
        <v>22</v>
      </c>
      <c r="C38" s="7">
        <v>6349356</v>
      </c>
      <c r="D38" s="7">
        <v>4333322</v>
      </c>
      <c r="E38" s="22">
        <v>2434719</v>
      </c>
      <c r="F38" s="8">
        <f t="shared" si="2"/>
        <v>0.56185970024844678</v>
      </c>
      <c r="G38" s="7">
        <v>1520000</v>
      </c>
      <c r="H38" s="7">
        <v>1520000</v>
      </c>
      <c r="I38" s="7">
        <v>0</v>
      </c>
      <c r="J38" s="8">
        <v>0</v>
      </c>
    </row>
    <row r="39" spans="1:10" ht="24" x14ac:dyDescent="0.25">
      <c r="A39" s="17">
        <v>4314081</v>
      </c>
      <c r="B39" s="20" t="s">
        <v>23</v>
      </c>
      <c r="C39" s="7">
        <v>2758550</v>
      </c>
      <c r="D39" s="7">
        <v>1379500</v>
      </c>
      <c r="E39" s="22">
        <v>1239421</v>
      </c>
      <c r="F39" s="8">
        <f t="shared" si="2"/>
        <v>0.8984566872055092</v>
      </c>
      <c r="G39" s="7">
        <v>80000</v>
      </c>
      <c r="H39" s="7">
        <v>80000</v>
      </c>
      <c r="I39" s="7">
        <v>0</v>
      </c>
      <c r="J39" s="8">
        <v>0</v>
      </c>
    </row>
    <row r="40" spans="1:10" x14ac:dyDescent="0.25">
      <c r="A40" s="17">
        <v>4314082</v>
      </c>
      <c r="B40" s="20" t="s">
        <v>24</v>
      </c>
      <c r="C40" s="7">
        <v>586900</v>
      </c>
      <c r="D40" s="7">
        <v>175000</v>
      </c>
      <c r="E40" s="22">
        <v>163835</v>
      </c>
      <c r="F40" s="8">
        <f t="shared" si="2"/>
        <v>0.93620000000000003</v>
      </c>
      <c r="G40" s="7">
        <v>0</v>
      </c>
      <c r="H40" s="7">
        <v>0</v>
      </c>
      <c r="I40" s="7">
        <v>0</v>
      </c>
      <c r="J40" s="8">
        <v>0</v>
      </c>
    </row>
    <row r="41" spans="1:10" ht="24" x14ac:dyDescent="0.25">
      <c r="A41" s="17">
        <v>4315031</v>
      </c>
      <c r="B41" s="20" t="s">
        <v>25</v>
      </c>
      <c r="C41" s="7">
        <v>43244112</v>
      </c>
      <c r="D41" s="7">
        <v>23228496</v>
      </c>
      <c r="E41" s="22">
        <v>20477526</v>
      </c>
      <c r="F41" s="8">
        <f t="shared" si="2"/>
        <v>0.8815691726231436</v>
      </c>
      <c r="G41" s="7">
        <v>4950000</v>
      </c>
      <c r="H41" s="7">
        <v>0</v>
      </c>
      <c r="I41" s="7">
        <v>0</v>
      </c>
      <c r="J41" s="8">
        <v>0</v>
      </c>
    </row>
    <row r="42" spans="1:10" ht="36" x14ac:dyDescent="0.25">
      <c r="A42" s="17">
        <v>4315061</v>
      </c>
      <c r="B42" s="20" t="s">
        <v>26</v>
      </c>
      <c r="C42" s="7">
        <v>90000</v>
      </c>
      <c r="D42" s="7">
        <v>65000</v>
      </c>
      <c r="E42" s="22">
        <v>36722</v>
      </c>
      <c r="F42" s="8">
        <f t="shared" si="2"/>
        <v>0.56495384615384614</v>
      </c>
      <c r="G42" s="7">
        <v>0</v>
      </c>
      <c r="H42" s="7">
        <v>0</v>
      </c>
      <c r="I42" s="7">
        <v>0</v>
      </c>
      <c r="J42" s="8">
        <v>0</v>
      </c>
    </row>
    <row r="43" spans="1:10" ht="17.25" customHeight="1" x14ac:dyDescent="0.25">
      <c r="A43" s="17">
        <v>4316011</v>
      </c>
      <c r="B43" s="20" t="s">
        <v>27</v>
      </c>
      <c r="C43" s="7">
        <v>4598400</v>
      </c>
      <c r="D43" s="7">
        <v>1909098</v>
      </c>
      <c r="E43" s="22">
        <v>907205</v>
      </c>
      <c r="F43" s="8">
        <f t="shared" si="2"/>
        <v>0.47520085401587558</v>
      </c>
      <c r="G43" s="7">
        <v>55687333</v>
      </c>
      <c r="H43" s="7">
        <v>27158147</v>
      </c>
      <c r="I43" s="7">
        <v>16701689</v>
      </c>
      <c r="J43" s="8">
        <f t="shared" si="4"/>
        <v>0.61497896008884556</v>
      </c>
    </row>
    <row r="44" spans="1:10" x14ac:dyDescent="0.25">
      <c r="A44" s="17">
        <v>4316015</v>
      </c>
      <c r="B44" s="20" t="s">
        <v>38</v>
      </c>
      <c r="C44" s="7">
        <v>0</v>
      </c>
      <c r="D44" s="7">
        <v>0</v>
      </c>
      <c r="E44" s="22">
        <v>0</v>
      </c>
      <c r="F44" s="8">
        <v>0</v>
      </c>
      <c r="G44" s="7">
        <v>14000000</v>
      </c>
      <c r="H44" s="7">
        <v>5600000</v>
      </c>
      <c r="I44" s="7">
        <v>492908</v>
      </c>
      <c r="J44" s="8">
        <f t="shared" si="4"/>
        <v>8.8019285714285717E-2</v>
      </c>
    </row>
    <row r="45" spans="1:10" ht="24" x14ac:dyDescent="0.25">
      <c r="A45" s="17">
        <v>4316016</v>
      </c>
      <c r="B45" s="20" t="s">
        <v>54</v>
      </c>
      <c r="C45" s="7">
        <v>0</v>
      </c>
      <c r="D45" s="7">
        <v>0</v>
      </c>
      <c r="E45" s="22">
        <v>0</v>
      </c>
      <c r="F45" s="8">
        <v>0</v>
      </c>
      <c r="G45" s="7">
        <v>18000000</v>
      </c>
      <c r="H45" s="7">
        <v>3300000</v>
      </c>
      <c r="I45" s="7">
        <v>0</v>
      </c>
      <c r="J45" s="8">
        <v>0</v>
      </c>
    </row>
    <row r="46" spans="1:10" x14ac:dyDescent="0.25">
      <c r="A46" s="17">
        <v>4316030</v>
      </c>
      <c r="B46" s="20" t="s">
        <v>28</v>
      </c>
      <c r="C46" s="7">
        <v>75131090</v>
      </c>
      <c r="D46" s="7">
        <v>36448770</v>
      </c>
      <c r="E46" s="22">
        <v>32012528</v>
      </c>
      <c r="F46" s="8">
        <f t="shared" si="2"/>
        <v>0.87828829340468828</v>
      </c>
      <c r="G46" s="7">
        <v>147400</v>
      </c>
      <c r="H46" s="7">
        <v>147400</v>
      </c>
      <c r="I46" s="7">
        <v>0</v>
      </c>
      <c r="J46" s="8">
        <v>0</v>
      </c>
    </row>
    <row r="47" spans="1:10" x14ac:dyDescent="0.25">
      <c r="A47" s="17">
        <v>4317310</v>
      </c>
      <c r="B47" s="20" t="s">
        <v>29</v>
      </c>
      <c r="C47" s="7">
        <v>0</v>
      </c>
      <c r="D47" s="7">
        <v>0</v>
      </c>
      <c r="E47" s="22">
        <v>0</v>
      </c>
      <c r="F47" s="8">
        <v>0</v>
      </c>
      <c r="G47" s="7">
        <v>8886000</v>
      </c>
      <c r="H47" s="7">
        <v>4886000</v>
      </c>
      <c r="I47" s="7">
        <v>168441</v>
      </c>
      <c r="J47" s="8">
        <f t="shared" si="4"/>
        <v>3.4474212034383951E-2</v>
      </c>
    </row>
    <row r="48" spans="1:10" ht="29.25" customHeight="1" x14ac:dyDescent="0.25">
      <c r="A48" s="17">
        <v>4317363</v>
      </c>
      <c r="B48" s="20" t="s">
        <v>65</v>
      </c>
      <c r="C48" s="7">
        <v>0</v>
      </c>
      <c r="D48" s="7">
        <v>0</v>
      </c>
      <c r="E48" s="22">
        <v>0</v>
      </c>
      <c r="F48" s="8">
        <v>0</v>
      </c>
      <c r="G48" s="7">
        <v>2480000</v>
      </c>
      <c r="H48" s="7"/>
      <c r="I48" s="7"/>
      <c r="J48" s="8"/>
    </row>
    <row r="49" spans="1:10" ht="80.25" customHeight="1" x14ac:dyDescent="0.25">
      <c r="A49" s="17">
        <v>4317691</v>
      </c>
      <c r="B49" s="20" t="s">
        <v>30</v>
      </c>
      <c r="C49" s="7">
        <v>0</v>
      </c>
      <c r="D49" s="7">
        <v>0</v>
      </c>
      <c r="E49" s="22">
        <v>0</v>
      </c>
      <c r="F49" s="8">
        <v>0</v>
      </c>
      <c r="G49" s="7">
        <v>10000000</v>
      </c>
      <c r="H49" s="7">
        <v>2140000</v>
      </c>
      <c r="I49" s="22">
        <v>1919889</v>
      </c>
      <c r="J49" s="8">
        <f t="shared" si="4"/>
        <v>0.89714439252336453</v>
      </c>
    </row>
    <row r="50" spans="1:10" s="1" customFormat="1" ht="22.5" customHeight="1" x14ac:dyDescent="0.25">
      <c r="A50" s="9" t="s">
        <v>31</v>
      </c>
      <c r="B50" s="9" t="s">
        <v>32</v>
      </c>
      <c r="C50" s="5">
        <f>SUM(C9:C49)</f>
        <v>2784253748</v>
      </c>
      <c r="D50" s="5">
        <f>SUM(D9:D47)</f>
        <v>1523318726</v>
      </c>
      <c r="E50" s="24">
        <f>SUM(E9:E47)</f>
        <v>1358740373</v>
      </c>
      <c r="F50" s="6">
        <f t="shared" si="2"/>
        <v>0.8919606578774506</v>
      </c>
      <c r="G50" s="5">
        <f>SUM(G9:G49)</f>
        <v>290986164</v>
      </c>
      <c r="H50" s="5">
        <f t="shared" ref="H50:I50" si="5">SUM(H9:H49)</f>
        <v>142887188</v>
      </c>
      <c r="I50" s="5">
        <f t="shared" si="5"/>
        <v>50570702</v>
      </c>
      <c r="J50" s="6">
        <f t="shared" si="4"/>
        <v>0.35392047886056793</v>
      </c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DF70-001E-4A01-A97A-2667A1625E60}">
  <dimension ref="A1:J49"/>
  <sheetViews>
    <sheetView view="pageBreakPreview" topLeftCell="A31" zoomScale="110" zoomScaleNormal="110" zoomScaleSheetLayoutView="110" workbookViewId="0">
      <selection activeCell="D28" sqref="D28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2784253748</v>
      </c>
      <c r="D7" s="5">
        <f t="shared" si="0"/>
        <v>1164687834</v>
      </c>
      <c r="E7" s="24">
        <f t="shared" si="0"/>
        <v>1051512406</v>
      </c>
      <c r="F7" s="6">
        <f>E7/D7</f>
        <v>0.90282767219151705</v>
      </c>
      <c r="G7" s="5">
        <f t="shared" ref="G7" si="1">G8</f>
        <v>288506164</v>
      </c>
      <c r="H7" s="5">
        <f t="shared" si="0"/>
        <v>90918170</v>
      </c>
      <c r="I7" s="5">
        <f t="shared" si="0"/>
        <v>22402523</v>
      </c>
      <c r="J7" s="6">
        <f>I7/H7</f>
        <v>0.24640314471793701</v>
      </c>
    </row>
    <row r="8" spans="1:10" x14ac:dyDescent="0.25">
      <c r="A8" s="15">
        <v>4310000</v>
      </c>
      <c r="B8" s="20" t="s">
        <v>7</v>
      </c>
      <c r="C8" s="7">
        <f>C49</f>
        <v>2784253748</v>
      </c>
      <c r="D8" s="7">
        <f>D49</f>
        <v>1164687834</v>
      </c>
      <c r="E8" s="22">
        <f>E49</f>
        <v>1051512406</v>
      </c>
      <c r="F8" s="8">
        <f t="shared" ref="F8:F49" si="2">E8/D8</f>
        <v>0.90282767219151705</v>
      </c>
      <c r="G8" s="7">
        <f t="shared" ref="G8" si="3">G49</f>
        <v>288506164</v>
      </c>
      <c r="H8" s="7">
        <f>H49</f>
        <v>90918170</v>
      </c>
      <c r="I8" s="7">
        <f>I49</f>
        <v>22402523</v>
      </c>
      <c r="J8" s="8">
        <f t="shared" ref="J8:J49" si="4">I8/H8</f>
        <v>0.24640314471793701</v>
      </c>
    </row>
    <row r="9" spans="1:10" ht="24" x14ac:dyDescent="0.25">
      <c r="A9" s="17">
        <v>4310160</v>
      </c>
      <c r="B9" s="20" t="s">
        <v>8</v>
      </c>
      <c r="C9" s="7">
        <v>133668352</v>
      </c>
      <c r="D9" s="7">
        <v>56268676</v>
      </c>
      <c r="E9" s="22">
        <v>54562991</v>
      </c>
      <c r="F9" s="8">
        <f t="shared" si="2"/>
        <v>0.96968677564050021</v>
      </c>
      <c r="G9" s="7">
        <v>10870000</v>
      </c>
      <c r="H9" s="7">
        <v>3870000</v>
      </c>
      <c r="I9" s="7">
        <v>323261</v>
      </c>
      <c r="J9" s="8">
        <f t="shared" si="4"/>
        <v>8.3529974160206716E-2</v>
      </c>
    </row>
    <row r="10" spans="1:10" ht="21.75" customHeight="1" x14ac:dyDescent="0.25">
      <c r="A10" s="17">
        <v>4311010</v>
      </c>
      <c r="B10" s="20" t="s">
        <v>9</v>
      </c>
      <c r="C10" s="7">
        <v>781797729</v>
      </c>
      <c r="D10" s="7">
        <v>307874917</v>
      </c>
      <c r="E10" s="22">
        <v>279427095</v>
      </c>
      <c r="F10" s="8">
        <f t="shared" si="2"/>
        <v>0.90759941642144237</v>
      </c>
      <c r="G10" s="7">
        <v>69016341</v>
      </c>
      <c r="H10" s="7">
        <v>27600000</v>
      </c>
      <c r="I10" s="7">
        <v>8135072</v>
      </c>
      <c r="J10" s="8">
        <f t="shared" si="4"/>
        <v>0.29474898550724637</v>
      </c>
    </row>
    <row r="11" spans="1:10" ht="24" x14ac:dyDescent="0.25">
      <c r="A11" s="17">
        <v>4311021</v>
      </c>
      <c r="B11" s="20" t="s">
        <v>46</v>
      </c>
      <c r="C11" s="7">
        <v>722700698</v>
      </c>
      <c r="D11" s="7">
        <v>333110318</v>
      </c>
      <c r="E11" s="22">
        <v>300921849</v>
      </c>
      <c r="F11" s="8">
        <f t="shared" si="2"/>
        <v>0.90336994304691576</v>
      </c>
      <c r="G11" s="7">
        <v>66879320</v>
      </c>
      <c r="H11" s="7">
        <v>18500000</v>
      </c>
      <c r="I11" s="7">
        <v>10672897</v>
      </c>
      <c r="J11" s="8">
        <f t="shared" si="4"/>
        <v>0.57691335135135136</v>
      </c>
    </row>
    <row r="12" spans="1:10" ht="36" x14ac:dyDescent="0.25">
      <c r="A12" s="17">
        <v>4311022</v>
      </c>
      <c r="B12" s="20" t="s">
        <v>47</v>
      </c>
      <c r="C12" s="7">
        <v>37214693</v>
      </c>
      <c r="D12" s="7">
        <v>18906275</v>
      </c>
      <c r="E12" s="22">
        <v>16272043</v>
      </c>
      <c r="F12" s="8">
        <f t="shared" si="2"/>
        <v>0.86066890490062165</v>
      </c>
      <c r="G12" s="7">
        <v>700848</v>
      </c>
      <c r="H12" s="7">
        <v>700848</v>
      </c>
      <c r="I12" s="7">
        <v>0</v>
      </c>
      <c r="J12" s="8">
        <v>0</v>
      </c>
    </row>
    <row r="13" spans="1:10" ht="30" customHeight="1" x14ac:dyDescent="0.25">
      <c r="A13" s="17">
        <v>4311031</v>
      </c>
      <c r="B13" s="20" t="s">
        <v>46</v>
      </c>
      <c r="C13" s="7">
        <v>603387460</v>
      </c>
      <c r="D13" s="7">
        <v>233289100</v>
      </c>
      <c r="E13" s="22">
        <v>229728235</v>
      </c>
      <c r="F13" s="8">
        <f t="shared" si="2"/>
        <v>0.98473625643032614</v>
      </c>
      <c r="G13" s="7">
        <v>0</v>
      </c>
      <c r="H13" s="7">
        <v>0</v>
      </c>
      <c r="I13" s="7">
        <v>0</v>
      </c>
      <c r="J13" s="8">
        <v>0</v>
      </c>
    </row>
    <row r="14" spans="1:10" ht="36" x14ac:dyDescent="0.25">
      <c r="A14" s="17">
        <v>4311032</v>
      </c>
      <c r="B14" s="20" t="s">
        <v>47</v>
      </c>
      <c r="C14" s="7">
        <v>40301200</v>
      </c>
      <c r="D14" s="7">
        <v>15556500</v>
      </c>
      <c r="E14" s="22">
        <v>15556500</v>
      </c>
      <c r="F14" s="8">
        <f t="shared" si="2"/>
        <v>1</v>
      </c>
      <c r="G14" s="7">
        <v>0</v>
      </c>
      <c r="H14" s="7">
        <v>0</v>
      </c>
      <c r="I14" s="7">
        <v>0</v>
      </c>
      <c r="J14" s="8">
        <v>0</v>
      </c>
    </row>
    <row r="15" spans="1:10" ht="30" customHeight="1" x14ac:dyDescent="0.25">
      <c r="A15" s="17">
        <v>4311061</v>
      </c>
      <c r="B15" s="20" t="s">
        <v>61</v>
      </c>
      <c r="C15" s="7">
        <v>3739532</v>
      </c>
      <c r="D15" s="7">
        <v>3739532</v>
      </c>
      <c r="E15" s="22">
        <v>3739532</v>
      </c>
      <c r="F15" s="8">
        <f t="shared" si="2"/>
        <v>1</v>
      </c>
      <c r="G15" s="7"/>
      <c r="H15" s="7"/>
      <c r="I15" s="7"/>
      <c r="J15" s="8"/>
    </row>
    <row r="16" spans="1:10" ht="24" x14ac:dyDescent="0.25">
      <c r="A16" s="17">
        <v>4311070</v>
      </c>
      <c r="B16" s="20" t="s">
        <v>10</v>
      </c>
      <c r="C16" s="7">
        <v>81115601</v>
      </c>
      <c r="D16" s="7">
        <v>38351141</v>
      </c>
      <c r="E16" s="22">
        <v>23735571</v>
      </c>
      <c r="F16" s="8">
        <f t="shared" si="2"/>
        <v>0.61890129944243377</v>
      </c>
      <c r="G16" s="7">
        <v>5915428</v>
      </c>
      <c r="H16" s="7">
        <v>2225428</v>
      </c>
      <c r="I16" s="7">
        <v>993641</v>
      </c>
      <c r="J16" s="8">
        <f t="shared" si="4"/>
        <v>0.44649433726905569</v>
      </c>
    </row>
    <row r="17" spans="1:10" x14ac:dyDescent="0.25">
      <c r="A17" s="17">
        <v>4311080</v>
      </c>
      <c r="B17" s="20" t="s">
        <v>45</v>
      </c>
      <c r="C17" s="7">
        <v>95499780</v>
      </c>
      <c r="D17" s="7">
        <v>38535640</v>
      </c>
      <c r="E17" s="22">
        <v>36896719</v>
      </c>
      <c r="F17" s="8">
        <f t="shared" si="2"/>
        <v>0.95746999401073918</v>
      </c>
      <c r="G17" s="7">
        <v>0</v>
      </c>
      <c r="H17" s="7">
        <v>0</v>
      </c>
      <c r="I17" s="7">
        <v>0</v>
      </c>
      <c r="J17" s="8">
        <v>0</v>
      </c>
    </row>
    <row r="18" spans="1:10" ht="15.75" customHeight="1" x14ac:dyDescent="0.25">
      <c r="A18" s="17">
        <v>4311141</v>
      </c>
      <c r="B18" s="20" t="s">
        <v>11</v>
      </c>
      <c r="C18" s="7">
        <v>48939000</v>
      </c>
      <c r="D18" s="7">
        <v>22174020</v>
      </c>
      <c r="E18" s="22">
        <v>13297743</v>
      </c>
      <c r="F18" s="8">
        <f t="shared" si="2"/>
        <v>0.59969924262718266</v>
      </c>
      <c r="G18" s="7">
        <v>0</v>
      </c>
      <c r="H18" s="7">
        <v>0</v>
      </c>
      <c r="I18" s="7">
        <v>0</v>
      </c>
      <c r="J18" s="8">
        <v>0</v>
      </c>
    </row>
    <row r="19" spans="1:10" ht="26.25" customHeight="1" x14ac:dyDescent="0.25">
      <c r="A19" s="17">
        <v>4311142</v>
      </c>
      <c r="B19" s="20" t="s">
        <v>12</v>
      </c>
      <c r="C19" s="7">
        <v>85100</v>
      </c>
      <c r="D19" s="7">
        <v>21800</v>
      </c>
      <c r="E19" s="22">
        <v>19910</v>
      </c>
      <c r="F19" s="8">
        <f t="shared" si="2"/>
        <v>0.91330275229357794</v>
      </c>
      <c r="G19" s="7">
        <v>1000000</v>
      </c>
      <c r="H19" s="7">
        <v>1000000</v>
      </c>
      <c r="I19" s="7">
        <v>98207</v>
      </c>
      <c r="J19" s="8">
        <f t="shared" si="4"/>
        <v>9.8207000000000003E-2</v>
      </c>
    </row>
    <row r="20" spans="1:10" ht="24" x14ac:dyDescent="0.25">
      <c r="A20" s="17">
        <v>4311151</v>
      </c>
      <c r="B20" s="20" t="s">
        <v>48</v>
      </c>
      <c r="C20" s="7">
        <v>5290860</v>
      </c>
      <c r="D20" s="7">
        <v>2877890</v>
      </c>
      <c r="E20" s="22">
        <v>1155451</v>
      </c>
      <c r="F20" s="8">
        <f t="shared" si="2"/>
        <v>0.40149241284413234</v>
      </c>
      <c r="G20" s="7">
        <v>0</v>
      </c>
      <c r="H20" s="7">
        <v>0</v>
      </c>
      <c r="I20" s="7">
        <v>0</v>
      </c>
      <c r="J20" s="8">
        <v>0</v>
      </c>
    </row>
    <row r="21" spans="1:10" ht="30" customHeight="1" x14ac:dyDescent="0.25">
      <c r="A21" s="17">
        <v>4311152</v>
      </c>
      <c r="B21" s="20" t="s">
        <v>49</v>
      </c>
      <c r="C21" s="7">
        <v>1499040</v>
      </c>
      <c r="D21" s="7">
        <v>578500</v>
      </c>
      <c r="E21" s="22">
        <v>578500</v>
      </c>
      <c r="F21" s="8">
        <f t="shared" si="2"/>
        <v>1</v>
      </c>
      <c r="G21" s="7">
        <v>0</v>
      </c>
      <c r="H21" s="7">
        <v>0</v>
      </c>
      <c r="I21" s="7">
        <v>0</v>
      </c>
      <c r="J21" s="8">
        <v>0</v>
      </c>
    </row>
    <row r="22" spans="1:10" ht="74.25" customHeight="1" x14ac:dyDescent="0.25">
      <c r="A22" s="17">
        <v>4311192</v>
      </c>
      <c r="B22" s="20" t="s">
        <v>63</v>
      </c>
      <c r="C22" s="7"/>
      <c r="D22" s="7"/>
      <c r="E22" s="22"/>
      <c r="F22" s="8"/>
      <c r="G22" s="7">
        <v>8155000</v>
      </c>
      <c r="H22" s="7">
        <v>0</v>
      </c>
      <c r="I22" s="7">
        <v>0</v>
      </c>
      <c r="J22" s="8">
        <v>0</v>
      </c>
    </row>
    <row r="23" spans="1:10" ht="36" x14ac:dyDescent="0.25">
      <c r="A23" s="17">
        <v>4311200</v>
      </c>
      <c r="B23" s="20" t="s">
        <v>50</v>
      </c>
      <c r="C23" s="7">
        <v>4581100</v>
      </c>
      <c r="D23" s="7">
        <v>1265900</v>
      </c>
      <c r="E23" s="22">
        <v>478066</v>
      </c>
      <c r="F23" s="8">
        <f t="shared" si="2"/>
        <v>0.37764910340469232</v>
      </c>
      <c r="G23" s="7">
        <v>0</v>
      </c>
      <c r="H23" s="7">
        <v>0</v>
      </c>
      <c r="I23" s="7">
        <v>0</v>
      </c>
      <c r="J23" s="8">
        <v>0</v>
      </c>
    </row>
    <row r="24" spans="1:10" ht="45" customHeight="1" x14ac:dyDescent="0.25">
      <c r="A24" s="17">
        <v>4311210</v>
      </c>
      <c r="B24" s="20" t="s">
        <v>62</v>
      </c>
      <c r="C24" s="7">
        <v>3176400</v>
      </c>
      <c r="D24" s="7">
        <v>3176400</v>
      </c>
      <c r="E24" s="22"/>
      <c r="F24" s="8"/>
      <c r="G24" s="7">
        <v>1703494</v>
      </c>
      <c r="H24" s="7">
        <v>1703494</v>
      </c>
      <c r="I24" s="7">
        <v>0</v>
      </c>
      <c r="J24" s="8">
        <v>0</v>
      </c>
    </row>
    <row r="25" spans="1:10" ht="24" x14ac:dyDescent="0.25">
      <c r="A25" s="17">
        <v>4313031</v>
      </c>
      <c r="B25" s="20" t="s">
        <v>51</v>
      </c>
      <c r="C25" s="7">
        <v>0</v>
      </c>
      <c r="D25" s="7">
        <v>0</v>
      </c>
      <c r="E25" s="22">
        <v>0</v>
      </c>
      <c r="F25" s="8">
        <v>0</v>
      </c>
      <c r="G25" s="7">
        <v>180000</v>
      </c>
      <c r="H25" s="7">
        <v>180000</v>
      </c>
      <c r="I25" s="7">
        <v>0</v>
      </c>
      <c r="J25" s="8">
        <v>0</v>
      </c>
    </row>
    <row r="26" spans="1:10" ht="24" x14ac:dyDescent="0.25">
      <c r="A26" s="17">
        <v>4313105</v>
      </c>
      <c r="B26" s="20" t="s">
        <v>13</v>
      </c>
      <c r="C26" s="7">
        <v>18241969</v>
      </c>
      <c r="D26" s="7">
        <v>6786480</v>
      </c>
      <c r="E26" s="22">
        <v>5676864</v>
      </c>
      <c r="F26" s="8">
        <f t="shared" si="2"/>
        <v>0.83649609223043464</v>
      </c>
      <c r="G26" s="7">
        <v>8165000</v>
      </c>
      <c r="H26" s="7">
        <v>5820000</v>
      </c>
      <c r="I26" s="7">
        <v>5191</v>
      </c>
      <c r="J26" s="8">
        <f t="shared" si="4"/>
        <v>8.9192439862542953E-4</v>
      </c>
    </row>
    <row r="27" spans="1:10" ht="48" x14ac:dyDescent="0.25">
      <c r="A27" s="17">
        <v>4313111</v>
      </c>
      <c r="B27" s="20" t="s">
        <v>33</v>
      </c>
      <c r="C27" s="7">
        <v>52000</v>
      </c>
      <c r="D27" s="7">
        <v>52000</v>
      </c>
      <c r="E27" s="22">
        <v>0</v>
      </c>
      <c r="F27" s="8">
        <v>0</v>
      </c>
      <c r="G27" s="7">
        <v>0</v>
      </c>
      <c r="H27" s="7">
        <v>0</v>
      </c>
      <c r="I27" s="7">
        <v>0</v>
      </c>
      <c r="J27" s="8">
        <v>0</v>
      </c>
    </row>
    <row r="28" spans="1:10" ht="24" x14ac:dyDescent="0.25">
      <c r="A28" s="17">
        <v>4313121</v>
      </c>
      <c r="B28" s="20" t="s">
        <v>53</v>
      </c>
      <c r="C28" s="7">
        <v>7896618</v>
      </c>
      <c r="D28" s="7">
        <v>2701978</v>
      </c>
      <c r="E28" s="22">
        <v>2424117</v>
      </c>
      <c r="F28" s="8">
        <f t="shared" si="2"/>
        <v>0.89716385551621813</v>
      </c>
      <c r="G28" s="7">
        <v>300000</v>
      </c>
      <c r="H28" s="7">
        <v>300000</v>
      </c>
      <c r="I28" s="7">
        <v>297429</v>
      </c>
      <c r="J28" s="8">
        <f t="shared" si="4"/>
        <v>0.99143000000000003</v>
      </c>
    </row>
    <row r="29" spans="1:10" x14ac:dyDescent="0.25">
      <c r="A29" s="17">
        <v>4313123</v>
      </c>
      <c r="B29" s="20" t="s">
        <v>14</v>
      </c>
      <c r="C29" s="7">
        <v>288500</v>
      </c>
      <c r="D29" s="7">
        <v>288500</v>
      </c>
      <c r="E29" s="22">
        <v>75500</v>
      </c>
      <c r="F29" s="8">
        <f t="shared" si="2"/>
        <v>0.26169844020797228</v>
      </c>
      <c r="G29" s="7"/>
      <c r="H29" s="7">
        <v>0</v>
      </c>
      <c r="I29" s="7">
        <v>0</v>
      </c>
      <c r="J29" s="8">
        <v>0</v>
      </c>
    </row>
    <row r="30" spans="1:10" x14ac:dyDescent="0.25">
      <c r="A30" s="17">
        <v>4313132</v>
      </c>
      <c r="B30" s="20" t="s">
        <v>15</v>
      </c>
      <c r="C30" s="7">
        <v>16792758</v>
      </c>
      <c r="D30" s="7">
        <v>6239462</v>
      </c>
      <c r="E30" s="22">
        <v>5809368</v>
      </c>
      <c r="F30" s="8">
        <f t="shared" si="2"/>
        <v>0.93106873637502718</v>
      </c>
      <c r="G30" s="7">
        <v>600000</v>
      </c>
      <c r="H30" s="7">
        <v>300000</v>
      </c>
      <c r="I30" s="7">
        <v>298775</v>
      </c>
      <c r="J30" s="8">
        <f t="shared" si="4"/>
        <v>0.99591666666666667</v>
      </c>
    </row>
    <row r="31" spans="1:10" x14ac:dyDescent="0.25">
      <c r="A31" s="17">
        <v>4313133</v>
      </c>
      <c r="B31" s="20" t="s">
        <v>16</v>
      </c>
      <c r="C31" s="7">
        <v>24500</v>
      </c>
      <c r="D31" s="7">
        <v>10500</v>
      </c>
      <c r="E31" s="22">
        <v>0</v>
      </c>
      <c r="F31" s="8">
        <v>0</v>
      </c>
      <c r="G31" s="7">
        <v>0</v>
      </c>
      <c r="H31" s="7">
        <v>0</v>
      </c>
      <c r="I31" s="7">
        <v>0</v>
      </c>
      <c r="J31" s="8">
        <v>0</v>
      </c>
    </row>
    <row r="32" spans="1:10" ht="36" x14ac:dyDescent="0.25">
      <c r="A32" s="17">
        <v>4313192</v>
      </c>
      <c r="B32" s="20" t="s">
        <v>17</v>
      </c>
      <c r="C32" s="7">
        <v>291800</v>
      </c>
      <c r="D32" s="7">
        <v>186800</v>
      </c>
      <c r="E32" s="22">
        <v>165170</v>
      </c>
      <c r="F32" s="8">
        <f t="shared" si="2"/>
        <v>0.88420770877944321</v>
      </c>
      <c r="G32" s="7">
        <v>0</v>
      </c>
      <c r="H32" s="7">
        <v>0</v>
      </c>
      <c r="I32" s="7">
        <v>0</v>
      </c>
      <c r="J32" s="8">
        <v>0</v>
      </c>
    </row>
    <row r="33" spans="1:10" x14ac:dyDescent="0.25">
      <c r="A33" s="17">
        <v>4313210</v>
      </c>
      <c r="B33" s="20" t="s">
        <v>18</v>
      </c>
      <c r="C33" s="7">
        <v>60000</v>
      </c>
      <c r="D33" s="7">
        <v>40000</v>
      </c>
      <c r="E33" s="22">
        <v>0</v>
      </c>
      <c r="F33" s="8">
        <v>0</v>
      </c>
      <c r="G33" s="7">
        <v>0</v>
      </c>
      <c r="H33" s="7">
        <v>0</v>
      </c>
      <c r="I33" s="7">
        <v>0</v>
      </c>
      <c r="J33" s="8">
        <v>0</v>
      </c>
    </row>
    <row r="34" spans="1:10" ht="24" x14ac:dyDescent="0.25">
      <c r="A34" s="17">
        <v>4313141</v>
      </c>
      <c r="B34" s="20" t="s">
        <v>52</v>
      </c>
      <c r="C34" s="7">
        <v>6425900</v>
      </c>
      <c r="D34" s="7">
        <v>3641800</v>
      </c>
      <c r="E34" s="22">
        <v>2439556</v>
      </c>
      <c r="F34" s="8">
        <f t="shared" si="2"/>
        <v>0.66987643473007852</v>
      </c>
      <c r="G34" s="7">
        <v>0</v>
      </c>
      <c r="H34" s="7">
        <v>0</v>
      </c>
      <c r="I34" s="7">
        <v>0</v>
      </c>
      <c r="J34" s="8">
        <v>0</v>
      </c>
    </row>
    <row r="35" spans="1:10" ht="24" x14ac:dyDescent="0.25">
      <c r="A35" s="17">
        <v>4313242</v>
      </c>
      <c r="B35" s="20" t="s">
        <v>19</v>
      </c>
      <c r="C35" s="7">
        <v>6896300</v>
      </c>
      <c r="D35" s="7">
        <v>3105300</v>
      </c>
      <c r="E35" s="22">
        <v>3035886</v>
      </c>
      <c r="F35" s="8">
        <f t="shared" si="2"/>
        <v>0.97764660419283156</v>
      </c>
      <c r="G35" s="7">
        <v>0</v>
      </c>
      <c r="H35" s="7">
        <v>0</v>
      </c>
      <c r="I35" s="7">
        <v>0</v>
      </c>
      <c r="J35" s="8">
        <v>0</v>
      </c>
    </row>
    <row r="36" spans="1:10" x14ac:dyDescent="0.25">
      <c r="A36" s="17">
        <v>4314010</v>
      </c>
      <c r="B36" s="20" t="s">
        <v>20</v>
      </c>
      <c r="C36" s="7">
        <v>4248900</v>
      </c>
      <c r="D36" s="7">
        <v>1666000</v>
      </c>
      <c r="E36" s="22">
        <v>1188593</v>
      </c>
      <c r="F36" s="8">
        <f t="shared" si="2"/>
        <v>0.71344117647058825</v>
      </c>
      <c r="G36" s="7">
        <v>0</v>
      </c>
      <c r="H36" s="7">
        <v>0</v>
      </c>
      <c r="I36" s="7">
        <v>0</v>
      </c>
      <c r="J36" s="8">
        <v>0</v>
      </c>
    </row>
    <row r="37" spans="1:10" x14ac:dyDescent="0.25">
      <c r="A37" s="17">
        <v>4314030</v>
      </c>
      <c r="B37" s="20" t="s">
        <v>21</v>
      </c>
      <c r="C37" s="7">
        <v>27279550</v>
      </c>
      <c r="D37" s="7">
        <v>11492550</v>
      </c>
      <c r="E37" s="22">
        <v>10234374</v>
      </c>
      <c r="F37" s="8">
        <f t="shared" si="2"/>
        <v>0.89052246890376807</v>
      </c>
      <c r="G37" s="7">
        <v>1750000</v>
      </c>
      <c r="H37" s="7">
        <v>1600000</v>
      </c>
      <c r="I37" s="7">
        <v>0</v>
      </c>
      <c r="J37" s="8">
        <v>0</v>
      </c>
    </row>
    <row r="38" spans="1:10" ht="24" x14ac:dyDescent="0.25">
      <c r="A38" s="17">
        <v>4314060</v>
      </c>
      <c r="B38" s="20" t="s">
        <v>22</v>
      </c>
      <c r="C38" s="7">
        <v>6349356</v>
      </c>
      <c r="D38" s="7">
        <v>2287600</v>
      </c>
      <c r="E38" s="22">
        <v>1855598</v>
      </c>
      <c r="F38" s="8">
        <f t="shared" si="2"/>
        <v>0.81115492218919394</v>
      </c>
      <c r="G38" s="7">
        <v>1520000</v>
      </c>
      <c r="H38" s="7">
        <v>1520000</v>
      </c>
      <c r="I38" s="7">
        <v>0</v>
      </c>
      <c r="J38" s="8">
        <v>0</v>
      </c>
    </row>
    <row r="39" spans="1:10" ht="24" x14ac:dyDescent="0.25">
      <c r="A39" s="17">
        <v>4314081</v>
      </c>
      <c r="B39" s="20" t="s">
        <v>23</v>
      </c>
      <c r="C39" s="7">
        <v>2758550</v>
      </c>
      <c r="D39" s="7">
        <v>1099300</v>
      </c>
      <c r="E39" s="22">
        <v>1031836</v>
      </c>
      <c r="F39" s="8">
        <f t="shared" si="2"/>
        <v>0.93863003729646144</v>
      </c>
      <c r="G39" s="7">
        <v>80000</v>
      </c>
      <c r="H39" s="7">
        <v>80000</v>
      </c>
      <c r="I39" s="7">
        <v>0</v>
      </c>
      <c r="J39" s="8">
        <v>0</v>
      </c>
    </row>
    <row r="40" spans="1:10" x14ac:dyDescent="0.25">
      <c r="A40" s="17">
        <v>4314082</v>
      </c>
      <c r="B40" s="20" t="s">
        <v>24</v>
      </c>
      <c r="C40" s="7">
        <v>586900</v>
      </c>
      <c r="D40" s="7">
        <v>165000</v>
      </c>
      <c r="E40" s="22">
        <v>83835</v>
      </c>
      <c r="F40" s="8">
        <f t="shared" si="2"/>
        <v>0.50809090909090904</v>
      </c>
      <c r="G40" s="7">
        <v>0</v>
      </c>
      <c r="H40" s="7">
        <v>0</v>
      </c>
      <c r="I40" s="7">
        <v>0</v>
      </c>
      <c r="J40" s="8">
        <v>0</v>
      </c>
    </row>
    <row r="41" spans="1:10" ht="24" x14ac:dyDescent="0.25">
      <c r="A41" s="17">
        <v>4315031</v>
      </c>
      <c r="B41" s="20" t="s">
        <v>25</v>
      </c>
      <c r="C41" s="7">
        <v>43244112</v>
      </c>
      <c r="D41" s="7">
        <v>17217196</v>
      </c>
      <c r="E41" s="22">
        <v>14380925</v>
      </c>
      <c r="F41" s="8">
        <f t="shared" si="2"/>
        <v>0.83526521972567425</v>
      </c>
      <c r="G41" s="7">
        <v>4950000</v>
      </c>
      <c r="H41" s="7">
        <v>0</v>
      </c>
      <c r="I41" s="7">
        <v>0</v>
      </c>
      <c r="J41" s="8">
        <v>0</v>
      </c>
    </row>
    <row r="42" spans="1:10" ht="36" x14ac:dyDescent="0.25">
      <c r="A42" s="17">
        <v>4315061</v>
      </c>
      <c r="B42" s="20" t="s">
        <v>26</v>
      </c>
      <c r="C42" s="7">
        <v>90000</v>
      </c>
      <c r="D42" s="7">
        <v>45000</v>
      </c>
      <c r="E42" s="22">
        <v>36722</v>
      </c>
      <c r="F42" s="8">
        <f t="shared" si="2"/>
        <v>0.81604444444444446</v>
      </c>
      <c r="G42" s="7">
        <v>0</v>
      </c>
      <c r="H42" s="7">
        <v>0</v>
      </c>
      <c r="I42" s="7">
        <v>0</v>
      </c>
      <c r="J42" s="8">
        <v>0</v>
      </c>
    </row>
    <row r="43" spans="1:10" ht="17.25" customHeight="1" x14ac:dyDescent="0.25">
      <c r="A43" s="17">
        <v>4316011</v>
      </c>
      <c r="B43" s="20" t="s">
        <v>27</v>
      </c>
      <c r="C43" s="7">
        <v>4598400</v>
      </c>
      <c r="D43" s="7">
        <v>1590915</v>
      </c>
      <c r="E43" s="22">
        <v>733151</v>
      </c>
      <c r="F43" s="8">
        <f t="shared" si="2"/>
        <v>0.46083605975177805</v>
      </c>
      <c r="G43" s="7">
        <v>55687333</v>
      </c>
      <c r="H43" s="7">
        <v>16945000</v>
      </c>
      <c r="I43" s="7">
        <v>0</v>
      </c>
      <c r="J43" s="8">
        <v>0</v>
      </c>
    </row>
    <row r="44" spans="1:10" x14ac:dyDescent="0.25">
      <c r="A44" s="17">
        <v>4316015</v>
      </c>
      <c r="B44" s="20" t="s">
        <v>38</v>
      </c>
      <c r="C44" s="7">
        <v>0</v>
      </c>
      <c r="D44" s="7">
        <v>0</v>
      </c>
      <c r="E44" s="22">
        <v>0</v>
      </c>
      <c r="F44" s="8">
        <v>0</v>
      </c>
      <c r="G44" s="7">
        <v>14000000</v>
      </c>
      <c r="H44" s="7">
        <v>2800000</v>
      </c>
      <c r="I44" s="7">
        <v>0</v>
      </c>
      <c r="J44" s="8">
        <v>0</v>
      </c>
    </row>
    <row r="45" spans="1:10" ht="24" x14ac:dyDescent="0.25">
      <c r="A45" s="17">
        <v>4316016</v>
      </c>
      <c r="B45" s="20" t="s">
        <v>54</v>
      </c>
      <c r="C45" s="7">
        <v>0</v>
      </c>
      <c r="D45" s="7">
        <v>0</v>
      </c>
      <c r="E45" s="22">
        <v>0</v>
      </c>
      <c r="F45" s="8">
        <v>0</v>
      </c>
      <c r="G45" s="7">
        <v>18000000</v>
      </c>
      <c r="H45" s="7">
        <v>0</v>
      </c>
      <c r="I45" s="7">
        <v>0</v>
      </c>
      <c r="J45" s="8">
        <v>0</v>
      </c>
    </row>
    <row r="46" spans="1:10" x14ac:dyDescent="0.25">
      <c r="A46" s="17">
        <v>4316030</v>
      </c>
      <c r="B46" s="20" t="s">
        <v>28</v>
      </c>
      <c r="C46" s="7">
        <v>75131090</v>
      </c>
      <c r="D46" s="7">
        <v>30344844</v>
      </c>
      <c r="E46" s="22">
        <v>25970706</v>
      </c>
      <c r="F46" s="8">
        <f t="shared" si="2"/>
        <v>0.85585234842532065</v>
      </c>
      <c r="G46" s="7">
        <v>147400</v>
      </c>
      <c r="H46" s="7">
        <v>147400</v>
      </c>
      <c r="I46" s="7">
        <v>0</v>
      </c>
      <c r="J46" s="8">
        <v>0</v>
      </c>
    </row>
    <row r="47" spans="1:10" x14ac:dyDescent="0.25">
      <c r="A47" s="17">
        <v>4317310</v>
      </c>
      <c r="B47" s="20" t="s">
        <v>29</v>
      </c>
      <c r="C47" s="7">
        <v>0</v>
      </c>
      <c r="D47" s="7">
        <v>0</v>
      </c>
      <c r="E47" s="22">
        <v>0</v>
      </c>
      <c r="F47" s="8">
        <v>0</v>
      </c>
      <c r="G47" s="7">
        <v>8886000</v>
      </c>
      <c r="H47" s="7">
        <v>3886000</v>
      </c>
      <c r="I47" s="7">
        <v>0</v>
      </c>
      <c r="J47" s="8">
        <v>0</v>
      </c>
    </row>
    <row r="48" spans="1:10" ht="80.25" customHeight="1" x14ac:dyDescent="0.25">
      <c r="A48" s="17">
        <v>4317691</v>
      </c>
      <c r="B48" s="20" t="s">
        <v>30</v>
      </c>
      <c r="C48" s="7">
        <v>0</v>
      </c>
      <c r="D48" s="7">
        <v>0</v>
      </c>
      <c r="E48" s="22">
        <v>0</v>
      </c>
      <c r="F48" s="8">
        <v>0</v>
      </c>
      <c r="G48" s="7">
        <v>10000000</v>
      </c>
      <c r="H48" s="7">
        <v>1740000</v>
      </c>
      <c r="I48" s="22">
        <v>1578050</v>
      </c>
      <c r="J48" s="8">
        <f t="shared" si="4"/>
        <v>0.90692528735632183</v>
      </c>
    </row>
    <row r="49" spans="1:10" s="1" customFormat="1" ht="22.5" customHeight="1" x14ac:dyDescent="0.25">
      <c r="A49" s="9" t="s">
        <v>31</v>
      </c>
      <c r="B49" s="9" t="s">
        <v>32</v>
      </c>
      <c r="C49" s="5">
        <f>SUM(C9:C48)</f>
        <v>2784253748</v>
      </c>
      <c r="D49" s="5">
        <f>SUM(D9:D47)</f>
        <v>1164687834</v>
      </c>
      <c r="E49" s="24">
        <f>SUM(E9:E47)</f>
        <v>1051512406</v>
      </c>
      <c r="F49" s="6">
        <f t="shared" si="2"/>
        <v>0.90282767219151705</v>
      </c>
      <c r="G49" s="5">
        <f>SUM(G9:G48)</f>
        <v>288506164</v>
      </c>
      <c r="H49" s="5">
        <f t="shared" ref="H49:I49" si="5">SUM(H9:H48)</f>
        <v>90918170</v>
      </c>
      <c r="I49" s="5">
        <f t="shared" si="5"/>
        <v>22402523</v>
      </c>
      <c r="J49" s="6">
        <f t="shared" si="4"/>
        <v>0.24640314471793701</v>
      </c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6428-8478-4082-B33E-C44D2C86D364}">
  <dimension ref="A1:J46"/>
  <sheetViews>
    <sheetView view="pageBreakPreview" topLeftCell="A40" zoomScale="110" zoomScaleNormal="110" zoomScaleSheetLayoutView="110" workbookViewId="0">
      <selection activeCell="I46" sqref="I46"/>
    </sheetView>
  </sheetViews>
  <sheetFormatPr defaultRowHeight="15" x14ac:dyDescent="0.25"/>
  <cols>
    <col min="1" max="1" width="11" style="2" customWidth="1"/>
    <col min="2" max="2" width="48.5703125" style="2" customWidth="1"/>
    <col min="3" max="3" width="16.5703125" style="2" customWidth="1"/>
    <col min="4" max="4" width="13.85546875" style="2" customWidth="1"/>
    <col min="5" max="5" width="14" style="21" customWidth="1"/>
    <col min="6" max="6" width="12.5703125" style="2" customWidth="1"/>
    <col min="7" max="7" width="14" style="2" customWidth="1"/>
    <col min="8" max="8" width="14.42578125" style="2" customWidth="1"/>
    <col min="9" max="9" width="15.5703125" style="2" customWidth="1"/>
    <col min="10" max="10" width="14.28515625" style="2" customWidth="1"/>
  </cols>
  <sheetData>
    <row r="1" spans="1:10" ht="23.25" customHeight="1" x14ac:dyDescent="0.25">
      <c r="A1" s="32" t="s">
        <v>59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"/>
      <c r="B2" s="3"/>
      <c r="J2" s="2" t="s">
        <v>44</v>
      </c>
    </row>
    <row r="3" spans="1:10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</row>
    <row r="4" spans="1:10" ht="22.5" customHeight="1" x14ac:dyDescent="0.25">
      <c r="A4" s="33"/>
      <c r="B4" s="33"/>
      <c r="C4" s="29" t="s">
        <v>40</v>
      </c>
      <c r="D4" s="29" t="s">
        <v>41</v>
      </c>
      <c r="E4" s="35" t="s">
        <v>42</v>
      </c>
      <c r="F4" s="29" t="s">
        <v>43</v>
      </c>
      <c r="G4" s="29" t="s">
        <v>40</v>
      </c>
      <c r="H4" s="29" t="s">
        <v>41</v>
      </c>
      <c r="I4" s="30" t="s">
        <v>42</v>
      </c>
      <c r="J4" s="29" t="s">
        <v>43</v>
      </c>
    </row>
    <row r="5" spans="1:10" ht="63" customHeight="1" x14ac:dyDescent="0.25">
      <c r="A5" s="33"/>
      <c r="B5" s="33"/>
      <c r="C5" s="29"/>
      <c r="D5" s="29"/>
      <c r="E5" s="36"/>
      <c r="F5" s="29"/>
      <c r="G5" s="29"/>
      <c r="H5" s="29"/>
      <c r="I5" s="31"/>
      <c r="J5" s="29"/>
    </row>
    <row r="6" spans="1:10" x14ac:dyDescent="0.25">
      <c r="A6" s="4">
        <v>1</v>
      </c>
      <c r="B6" s="4">
        <v>4</v>
      </c>
      <c r="C6" s="4">
        <v>5</v>
      </c>
      <c r="D6" s="4">
        <v>6</v>
      </c>
      <c r="E6" s="23">
        <v>7</v>
      </c>
      <c r="F6" s="4">
        <v>8</v>
      </c>
      <c r="G6" s="4">
        <v>9</v>
      </c>
      <c r="H6" s="4">
        <v>10</v>
      </c>
      <c r="I6" s="4">
        <v>11</v>
      </c>
      <c r="J6" s="4">
        <v>12</v>
      </c>
    </row>
    <row r="7" spans="1:10" s="1" customFormat="1" ht="24" customHeight="1" x14ac:dyDescent="0.25">
      <c r="A7" s="12">
        <v>4300000</v>
      </c>
      <c r="B7" s="13" t="s">
        <v>7</v>
      </c>
      <c r="C7" s="5">
        <f t="shared" ref="C7:I7" si="0">C8</f>
        <v>2723912204</v>
      </c>
      <c r="D7" s="5">
        <f t="shared" si="0"/>
        <v>856575074</v>
      </c>
      <c r="E7" s="24">
        <f t="shared" si="0"/>
        <v>767797820</v>
      </c>
      <c r="F7" s="6">
        <f>E7/D7</f>
        <v>0.89635788304528696</v>
      </c>
      <c r="G7" s="5">
        <f t="shared" ref="G7" si="1">G8</f>
        <v>244693600</v>
      </c>
      <c r="H7" s="5">
        <f t="shared" si="0"/>
        <v>52222828</v>
      </c>
      <c r="I7" s="5">
        <f t="shared" si="0"/>
        <v>9163343</v>
      </c>
      <c r="J7" s="6">
        <f>I7/H7</f>
        <v>0.17546623480444223</v>
      </c>
    </row>
    <row r="8" spans="1:10" x14ac:dyDescent="0.25">
      <c r="A8" s="15">
        <v>4310000</v>
      </c>
      <c r="B8" s="20" t="s">
        <v>7</v>
      </c>
      <c r="C8" s="7">
        <f>C46</f>
        <v>2723912204</v>
      </c>
      <c r="D8" s="7">
        <f>D46</f>
        <v>856575074</v>
      </c>
      <c r="E8" s="22">
        <f>E46</f>
        <v>767797820</v>
      </c>
      <c r="F8" s="8">
        <f t="shared" ref="F8:F46" si="2">E8/D8</f>
        <v>0.89635788304528696</v>
      </c>
      <c r="G8" s="7">
        <f t="shared" ref="G8" si="3">G46</f>
        <v>244693600</v>
      </c>
      <c r="H8" s="7">
        <f>H46</f>
        <v>52222828</v>
      </c>
      <c r="I8" s="7">
        <f>I46</f>
        <v>9163343</v>
      </c>
      <c r="J8" s="8">
        <f t="shared" ref="J8:J46" si="4">I8/H8</f>
        <v>0.17546623480444223</v>
      </c>
    </row>
    <row r="9" spans="1:10" ht="24" x14ac:dyDescent="0.25">
      <c r="A9" s="17">
        <v>4310160</v>
      </c>
      <c r="B9" s="20" t="s">
        <v>8</v>
      </c>
      <c r="C9" s="7">
        <v>133668352</v>
      </c>
      <c r="D9" s="7">
        <v>45282193</v>
      </c>
      <c r="E9" s="22">
        <v>43512249</v>
      </c>
      <c r="F9" s="8">
        <f t="shared" si="2"/>
        <v>0.960913023801652</v>
      </c>
      <c r="G9" s="7">
        <v>5870000</v>
      </c>
      <c r="H9" s="7">
        <v>1820000</v>
      </c>
      <c r="I9" s="7">
        <v>185258</v>
      </c>
      <c r="J9" s="8">
        <f t="shared" si="4"/>
        <v>0.10179010989010989</v>
      </c>
    </row>
    <row r="10" spans="1:10" ht="21.75" customHeight="1" x14ac:dyDescent="0.25">
      <c r="A10" s="17">
        <v>4311010</v>
      </c>
      <c r="B10" s="20" t="s">
        <v>9</v>
      </c>
      <c r="C10" s="7">
        <v>745731320</v>
      </c>
      <c r="D10" s="7">
        <v>215390910</v>
      </c>
      <c r="E10" s="22">
        <v>202903924</v>
      </c>
      <c r="F10" s="8">
        <f t="shared" si="2"/>
        <v>0.94202640213554045</v>
      </c>
      <c r="G10" s="7">
        <v>62652271</v>
      </c>
      <c r="H10" s="7">
        <v>18400000</v>
      </c>
      <c r="I10" s="7">
        <v>3164731</v>
      </c>
      <c r="J10" s="8">
        <f t="shared" si="4"/>
        <v>0.17199624999999999</v>
      </c>
    </row>
    <row r="11" spans="1:10" ht="24" x14ac:dyDescent="0.25">
      <c r="A11" s="17">
        <v>4311021</v>
      </c>
      <c r="B11" s="20" t="s">
        <v>46</v>
      </c>
      <c r="C11" s="7">
        <v>711103969</v>
      </c>
      <c r="D11" s="7">
        <v>245889379</v>
      </c>
      <c r="E11" s="22">
        <v>207314340</v>
      </c>
      <c r="F11" s="8">
        <f t="shared" si="2"/>
        <v>0.84312035291284382</v>
      </c>
      <c r="G11" s="7">
        <v>50879320</v>
      </c>
      <c r="H11" s="7">
        <v>11700000</v>
      </c>
      <c r="I11" s="7">
        <v>5032690</v>
      </c>
      <c r="J11" s="8">
        <f t="shared" si="4"/>
        <v>0.43014444444444444</v>
      </c>
    </row>
    <row r="12" spans="1:10" ht="36" x14ac:dyDescent="0.25">
      <c r="A12" s="17">
        <v>4311022</v>
      </c>
      <c r="B12" s="20" t="s">
        <v>47</v>
      </c>
      <c r="C12" s="7">
        <v>35458200</v>
      </c>
      <c r="D12" s="7">
        <v>14819090</v>
      </c>
      <c r="E12" s="22">
        <v>10685357</v>
      </c>
      <c r="F12" s="8">
        <f t="shared" si="2"/>
        <v>0.72105351948061591</v>
      </c>
      <c r="G12" s="7">
        <v>700848</v>
      </c>
      <c r="H12" s="7">
        <v>300000</v>
      </c>
      <c r="I12" s="7">
        <v>0</v>
      </c>
      <c r="J12" s="8">
        <v>0</v>
      </c>
    </row>
    <row r="13" spans="1:10" ht="30" customHeight="1" x14ac:dyDescent="0.25">
      <c r="A13" s="17">
        <v>4311031</v>
      </c>
      <c r="B13" s="20" t="s">
        <v>46</v>
      </c>
      <c r="C13" s="7">
        <v>603387460</v>
      </c>
      <c r="D13" s="7">
        <v>173351800</v>
      </c>
      <c r="E13" s="22">
        <v>170452123</v>
      </c>
      <c r="F13" s="8">
        <f t="shared" si="2"/>
        <v>0.98327287631279281</v>
      </c>
      <c r="G13" s="7">
        <v>0</v>
      </c>
      <c r="H13" s="7">
        <v>0</v>
      </c>
      <c r="I13" s="7">
        <v>0</v>
      </c>
      <c r="J13" s="8">
        <v>0</v>
      </c>
    </row>
    <row r="14" spans="1:10" ht="36" x14ac:dyDescent="0.25">
      <c r="A14" s="17">
        <v>4311032</v>
      </c>
      <c r="B14" s="20" t="s">
        <v>47</v>
      </c>
      <c r="C14" s="7">
        <v>40301200</v>
      </c>
      <c r="D14" s="7">
        <v>11539700</v>
      </c>
      <c r="E14" s="22">
        <v>11539700</v>
      </c>
      <c r="F14" s="8">
        <f t="shared" si="2"/>
        <v>1</v>
      </c>
      <c r="G14" s="7">
        <v>0</v>
      </c>
      <c r="H14" s="7">
        <v>0</v>
      </c>
      <c r="I14" s="7">
        <v>0</v>
      </c>
      <c r="J14" s="8">
        <v>0</v>
      </c>
    </row>
    <row r="15" spans="1:10" ht="24" x14ac:dyDescent="0.25">
      <c r="A15" s="17">
        <v>4311070</v>
      </c>
      <c r="B15" s="20" t="s">
        <v>10</v>
      </c>
      <c r="C15" s="7">
        <v>78903900</v>
      </c>
      <c r="D15" s="7">
        <v>27459500</v>
      </c>
      <c r="E15" s="22">
        <v>17681166</v>
      </c>
      <c r="F15" s="8">
        <f t="shared" si="2"/>
        <v>0.64389977967552214</v>
      </c>
      <c r="G15" s="7">
        <v>4425428</v>
      </c>
      <c r="H15" s="7">
        <v>1225428</v>
      </c>
      <c r="I15" s="7">
        <v>0</v>
      </c>
      <c r="J15" s="8">
        <v>0</v>
      </c>
    </row>
    <row r="16" spans="1:10" x14ac:dyDescent="0.25">
      <c r="A16" s="17">
        <v>4311080</v>
      </c>
      <c r="B16" s="20" t="s">
        <v>45</v>
      </c>
      <c r="C16" s="7">
        <v>94994700</v>
      </c>
      <c r="D16" s="7">
        <v>30942500</v>
      </c>
      <c r="E16" s="22">
        <v>28935728</v>
      </c>
      <c r="F16" s="8">
        <f t="shared" si="2"/>
        <v>0.93514512402036032</v>
      </c>
      <c r="G16" s="7">
        <v>0</v>
      </c>
      <c r="H16" s="7">
        <v>0</v>
      </c>
      <c r="I16" s="7">
        <v>0</v>
      </c>
      <c r="J16" s="8">
        <v>0</v>
      </c>
    </row>
    <row r="17" spans="1:10" ht="15.75" customHeight="1" x14ac:dyDescent="0.25">
      <c r="A17" s="17">
        <v>4311141</v>
      </c>
      <c r="B17" s="20" t="s">
        <v>11</v>
      </c>
      <c r="C17" s="7">
        <v>48939000</v>
      </c>
      <c r="D17" s="7">
        <v>18055710</v>
      </c>
      <c r="E17" s="22">
        <v>10656794</v>
      </c>
      <c r="F17" s="8">
        <f t="shared" si="2"/>
        <v>0.59021738829434012</v>
      </c>
      <c r="G17" s="7">
        <v>0</v>
      </c>
      <c r="H17" s="7">
        <v>0</v>
      </c>
      <c r="I17" s="7">
        <v>0</v>
      </c>
      <c r="J17" s="8">
        <v>0</v>
      </c>
    </row>
    <row r="18" spans="1:10" ht="26.25" customHeight="1" x14ac:dyDescent="0.25">
      <c r="A18" s="17">
        <v>4311142</v>
      </c>
      <c r="B18" s="20" t="s">
        <v>12</v>
      </c>
      <c r="C18" s="7">
        <v>85100</v>
      </c>
      <c r="D18" s="7">
        <v>21800</v>
      </c>
      <c r="E18" s="22">
        <v>18100</v>
      </c>
      <c r="F18" s="8">
        <f t="shared" si="2"/>
        <v>0.83027522935779818</v>
      </c>
      <c r="G18" s="7">
        <v>1000000</v>
      </c>
      <c r="H18" s="7">
        <v>1000000</v>
      </c>
      <c r="I18" s="7">
        <v>98207</v>
      </c>
      <c r="J18" s="8">
        <f t="shared" si="4"/>
        <v>9.8207000000000003E-2</v>
      </c>
    </row>
    <row r="19" spans="1:10" ht="24" x14ac:dyDescent="0.25">
      <c r="A19" s="17">
        <v>4311151</v>
      </c>
      <c r="B19" s="20" t="s">
        <v>48</v>
      </c>
      <c r="C19" s="7">
        <v>5290860</v>
      </c>
      <c r="D19" s="7">
        <v>2260490</v>
      </c>
      <c r="E19" s="22">
        <v>792949</v>
      </c>
      <c r="F19" s="8">
        <f t="shared" si="2"/>
        <v>0.35078633393644743</v>
      </c>
      <c r="G19" s="7">
        <v>0</v>
      </c>
      <c r="H19" s="7">
        <v>0</v>
      </c>
      <c r="I19" s="7">
        <v>0</v>
      </c>
      <c r="J19" s="8">
        <v>0</v>
      </c>
    </row>
    <row r="20" spans="1:10" ht="30" customHeight="1" x14ac:dyDescent="0.25">
      <c r="A20" s="17">
        <v>4311152</v>
      </c>
      <c r="B20" s="20" t="s">
        <v>49</v>
      </c>
      <c r="C20" s="7">
        <v>1499040</v>
      </c>
      <c r="D20" s="7">
        <v>429100</v>
      </c>
      <c r="E20" s="22">
        <v>429100</v>
      </c>
      <c r="F20" s="8">
        <f t="shared" si="2"/>
        <v>1</v>
      </c>
      <c r="G20" s="7">
        <v>0</v>
      </c>
      <c r="H20" s="7">
        <v>0</v>
      </c>
      <c r="I20" s="7">
        <v>0</v>
      </c>
      <c r="J20" s="8">
        <v>0</v>
      </c>
    </row>
    <row r="21" spans="1:10" ht="36" x14ac:dyDescent="0.25">
      <c r="A21" s="17">
        <v>4311200</v>
      </c>
      <c r="B21" s="20" t="s">
        <v>50</v>
      </c>
      <c r="C21" s="7">
        <v>4581100</v>
      </c>
      <c r="D21" s="7">
        <v>1012800</v>
      </c>
      <c r="E21" s="22">
        <v>436599</v>
      </c>
      <c r="F21" s="8">
        <f t="shared" si="2"/>
        <v>0.43108116113744077</v>
      </c>
      <c r="G21" s="7">
        <v>0</v>
      </c>
      <c r="H21" s="7">
        <v>0</v>
      </c>
      <c r="I21" s="7">
        <v>0</v>
      </c>
      <c r="J21" s="8">
        <v>0</v>
      </c>
    </row>
    <row r="22" spans="1:10" ht="24" x14ac:dyDescent="0.25">
      <c r="A22" s="17">
        <v>4313031</v>
      </c>
      <c r="B22" s="20" t="s">
        <v>51</v>
      </c>
      <c r="C22" s="7">
        <v>0</v>
      </c>
      <c r="D22" s="7">
        <v>0</v>
      </c>
      <c r="E22" s="22">
        <v>0</v>
      </c>
      <c r="F22" s="8">
        <v>0</v>
      </c>
      <c r="G22" s="7">
        <v>180000</v>
      </c>
      <c r="H22" s="7">
        <v>180000</v>
      </c>
      <c r="I22" s="7">
        <v>0</v>
      </c>
      <c r="J22" s="8">
        <v>0</v>
      </c>
    </row>
    <row r="23" spans="1:10" ht="24" x14ac:dyDescent="0.25">
      <c r="A23" s="17">
        <v>4313105</v>
      </c>
      <c r="B23" s="20" t="s">
        <v>13</v>
      </c>
      <c r="C23" s="7">
        <v>18241969</v>
      </c>
      <c r="D23" s="7">
        <v>5312460</v>
      </c>
      <c r="E23" s="22">
        <v>4395667</v>
      </c>
      <c r="F23" s="8">
        <f t="shared" si="2"/>
        <v>0.82742590061854582</v>
      </c>
      <c r="G23" s="7">
        <v>8165000</v>
      </c>
      <c r="H23" s="7">
        <v>5060000</v>
      </c>
      <c r="I23" s="7">
        <v>0</v>
      </c>
      <c r="J23" s="8">
        <v>0</v>
      </c>
    </row>
    <row r="24" spans="1:10" ht="48" x14ac:dyDescent="0.25">
      <c r="A24" s="17">
        <v>4313111</v>
      </c>
      <c r="B24" s="20" t="s">
        <v>33</v>
      </c>
      <c r="C24" s="7">
        <v>52000</v>
      </c>
      <c r="D24" s="7">
        <v>52000</v>
      </c>
      <c r="E24" s="22">
        <v>0</v>
      </c>
      <c r="F24" s="8">
        <v>0</v>
      </c>
      <c r="G24" s="7">
        <v>0</v>
      </c>
      <c r="H24" s="7">
        <v>0</v>
      </c>
      <c r="I24" s="7">
        <v>0</v>
      </c>
      <c r="J24" s="8">
        <v>0</v>
      </c>
    </row>
    <row r="25" spans="1:10" ht="24" x14ac:dyDescent="0.25">
      <c r="A25" s="17">
        <v>4313121</v>
      </c>
      <c r="B25" s="20" t="s">
        <v>53</v>
      </c>
      <c r="C25" s="7">
        <v>6607418</v>
      </c>
      <c r="D25" s="7">
        <v>2131250</v>
      </c>
      <c r="E25" s="22">
        <v>1911733</v>
      </c>
      <c r="F25" s="8">
        <f t="shared" si="2"/>
        <v>0.89700082111436952</v>
      </c>
      <c r="G25" s="7">
        <v>300000</v>
      </c>
      <c r="H25" s="7">
        <v>300000</v>
      </c>
      <c r="I25" s="7">
        <v>0</v>
      </c>
      <c r="J25" s="8">
        <v>0</v>
      </c>
    </row>
    <row r="26" spans="1:10" x14ac:dyDescent="0.25">
      <c r="A26" s="17">
        <v>4313123</v>
      </c>
      <c r="B26" s="20" t="s">
        <v>14</v>
      </c>
      <c r="C26" s="7">
        <v>288500</v>
      </c>
      <c r="D26" s="7">
        <v>288500</v>
      </c>
      <c r="E26" s="22">
        <v>28500</v>
      </c>
      <c r="F26" s="8">
        <f t="shared" si="2"/>
        <v>9.8786828422876949E-2</v>
      </c>
      <c r="G26" s="7"/>
      <c r="H26" s="7">
        <v>0</v>
      </c>
      <c r="I26" s="7">
        <v>0</v>
      </c>
      <c r="J26" s="8">
        <v>0</v>
      </c>
    </row>
    <row r="27" spans="1:10" x14ac:dyDescent="0.25">
      <c r="A27" s="17">
        <v>4313132</v>
      </c>
      <c r="B27" s="20" t="s">
        <v>15</v>
      </c>
      <c r="C27" s="7">
        <v>16792758</v>
      </c>
      <c r="D27" s="7">
        <v>4671690</v>
      </c>
      <c r="E27" s="22">
        <v>4498574</v>
      </c>
      <c r="F27" s="8">
        <f t="shared" si="2"/>
        <v>0.9629436028503604</v>
      </c>
      <c r="G27" s="7">
        <v>600000</v>
      </c>
      <c r="H27" s="7">
        <v>0</v>
      </c>
      <c r="I27" s="7">
        <v>0</v>
      </c>
      <c r="J27" s="8">
        <v>0</v>
      </c>
    </row>
    <row r="28" spans="1:10" x14ac:dyDescent="0.25">
      <c r="A28" s="17">
        <v>4313133</v>
      </c>
      <c r="B28" s="20" t="s">
        <v>16</v>
      </c>
      <c r="C28" s="7">
        <v>24500</v>
      </c>
      <c r="D28" s="7">
        <v>0</v>
      </c>
      <c r="E28" s="22">
        <v>0</v>
      </c>
      <c r="F28" s="8">
        <v>0</v>
      </c>
      <c r="G28" s="7">
        <v>0</v>
      </c>
      <c r="H28" s="7">
        <v>0</v>
      </c>
      <c r="I28" s="7">
        <v>0</v>
      </c>
      <c r="J28" s="8">
        <v>0</v>
      </c>
    </row>
    <row r="29" spans="1:10" ht="36" x14ac:dyDescent="0.25">
      <c r="A29" s="17">
        <v>4313192</v>
      </c>
      <c r="B29" s="20" t="s">
        <v>17</v>
      </c>
      <c r="C29" s="7">
        <v>291800</v>
      </c>
      <c r="D29" s="7">
        <v>108500</v>
      </c>
      <c r="E29" s="22">
        <v>15200</v>
      </c>
      <c r="F29" s="8">
        <f t="shared" si="2"/>
        <v>0.1400921658986175</v>
      </c>
      <c r="G29" s="7">
        <v>0</v>
      </c>
      <c r="H29" s="7">
        <v>0</v>
      </c>
      <c r="I29" s="7">
        <v>0</v>
      </c>
      <c r="J29" s="8">
        <v>0</v>
      </c>
    </row>
    <row r="30" spans="1:10" x14ac:dyDescent="0.25">
      <c r="A30" s="17">
        <v>4313210</v>
      </c>
      <c r="B30" s="20" t="s">
        <v>18</v>
      </c>
      <c r="C30" s="7">
        <v>60000</v>
      </c>
      <c r="D30" s="7">
        <v>20000</v>
      </c>
      <c r="E30" s="22">
        <v>0</v>
      </c>
      <c r="F30" s="8">
        <v>0</v>
      </c>
      <c r="G30" s="7">
        <v>0</v>
      </c>
      <c r="H30" s="7">
        <v>0</v>
      </c>
      <c r="I30" s="7">
        <v>0</v>
      </c>
      <c r="J30" s="8">
        <v>0</v>
      </c>
    </row>
    <row r="31" spans="1:10" ht="24" x14ac:dyDescent="0.25">
      <c r="A31" s="17">
        <v>4313141</v>
      </c>
      <c r="B31" s="20" t="s">
        <v>52</v>
      </c>
      <c r="C31" s="7">
        <v>6425900</v>
      </c>
      <c r="D31" s="7">
        <v>3247800</v>
      </c>
      <c r="E31" s="22">
        <v>1813708</v>
      </c>
      <c r="F31" s="8">
        <f t="shared" si="2"/>
        <v>0.55844202229201301</v>
      </c>
      <c r="G31" s="7">
        <v>0</v>
      </c>
      <c r="H31" s="7">
        <v>0</v>
      </c>
      <c r="I31" s="7">
        <v>0</v>
      </c>
      <c r="J31" s="8">
        <v>0</v>
      </c>
    </row>
    <row r="32" spans="1:10" ht="24" x14ac:dyDescent="0.25">
      <c r="A32" s="17">
        <v>4313242</v>
      </c>
      <c r="B32" s="20" t="s">
        <v>19</v>
      </c>
      <c r="C32" s="7">
        <v>6896300</v>
      </c>
      <c r="D32" s="7">
        <v>2488800</v>
      </c>
      <c r="E32" s="22">
        <v>2403403</v>
      </c>
      <c r="F32" s="8">
        <f t="shared" si="2"/>
        <v>0.96568747990999682</v>
      </c>
      <c r="G32" s="7">
        <v>0</v>
      </c>
      <c r="H32" s="7">
        <v>0</v>
      </c>
      <c r="I32" s="7">
        <v>0</v>
      </c>
      <c r="J32" s="8">
        <v>0</v>
      </c>
    </row>
    <row r="33" spans="1:10" x14ac:dyDescent="0.25">
      <c r="A33" s="17">
        <v>4314010</v>
      </c>
      <c r="B33" s="20" t="s">
        <v>20</v>
      </c>
      <c r="C33" s="7">
        <v>4248900</v>
      </c>
      <c r="D33" s="7">
        <v>1333000</v>
      </c>
      <c r="E33" s="22">
        <v>953152</v>
      </c>
      <c r="F33" s="8">
        <f t="shared" si="2"/>
        <v>0.71504276069017259</v>
      </c>
      <c r="G33" s="7">
        <v>0</v>
      </c>
      <c r="H33" s="7">
        <v>0</v>
      </c>
      <c r="I33" s="7">
        <v>0</v>
      </c>
      <c r="J33" s="8">
        <v>0</v>
      </c>
    </row>
    <row r="34" spans="1:10" x14ac:dyDescent="0.25">
      <c r="A34" s="17">
        <v>4314030</v>
      </c>
      <c r="B34" s="20" t="s">
        <v>21</v>
      </c>
      <c r="C34" s="7">
        <v>27279550</v>
      </c>
      <c r="D34" s="7">
        <v>9340450</v>
      </c>
      <c r="E34" s="22">
        <v>8332978</v>
      </c>
      <c r="F34" s="8">
        <f t="shared" si="2"/>
        <v>0.89213881558169039</v>
      </c>
      <c r="G34" s="7">
        <v>1600000</v>
      </c>
      <c r="H34" s="7">
        <v>500000</v>
      </c>
      <c r="I34" s="7">
        <v>0</v>
      </c>
      <c r="J34" s="8">
        <v>0</v>
      </c>
    </row>
    <row r="35" spans="1:10" ht="24" x14ac:dyDescent="0.25">
      <c r="A35" s="17">
        <v>4314060</v>
      </c>
      <c r="B35" s="20" t="s">
        <v>22</v>
      </c>
      <c r="C35" s="7">
        <v>6349356</v>
      </c>
      <c r="D35" s="7">
        <v>1893400</v>
      </c>
      <c r="E35" s="22">
        <v>1456501</v>
      </c>
      <c r="F35" s="8">
        <f t="shared" si="2"/>
        <v>0.76925161085877258</v>
      </c>
      <c r="G35" s="7">
        <v>1520000</v>
      </c>
      <c r="H35" s="7">
        <v>1520000</v>
      </c>
      <c r="I35" s="7">
        <v>0</v>
      </c>
      <c r="J35" s="8">
        <v>0</v>
      </c>
    </row>
    <row r="36" spans="1:10" ht="24" x14ac:dyDescent="0.25">
      <c r="A36" s="17">
        <v>4314081</v>
      </c>
      <c r="B36" s="20" t="s">
        <v>23</v>
      </c>
      <c r="C36" s="7">
        <v>2758550</v>
      </c>
      <c r="D36" s="7">
        <v>886600</v>
      </c>
      <c r="E36" s="22">
        <v>813630</v>
      </c>
      <c r="F36" s="8">
        <f t="shared" si="2"/>
        <v>0.91769681930972258</v>
      </c>
      <c r="G36" s="7">
        <v>80000</v>
      </c>
      <c r="H36" s="7">
        <v>80000</v>
      </c>
      <c r="I36" s="7">
        <v>0</v>
      </c>
      <c r="J36" s="8">
        <v>0</v>
      </c>
    </row>
    <row r="37" spans="1:10" x14ac:dyDescent="0.25">
      <c r="A37" s="17">
        <v>4314082</v>
      </c>
      <c r="B37" s="20" t="s">
        <v>24</v>
      </c>
      <c r="C37" s="7">
        <v>586900</v>
      </c>
      <c r="D37" s="7">
        <v>61600</v>
      </c>
      <c r="E37" s="22">
        <v>34535</v>
      </c>
      <c r="F37" s="8">
        <f t="shared" si="2"/>
        <v>0.5606331168831169</v>
      </c>
      <c r="G37" s="7">
        <v>0</v>
      </c>
      <c r="H37" s="7">
        <v>0</v>
      </c>
      <c r="I37" s="7">
        <v>0</v>
      </c>
      <c r="J37" s="8">
        <v>0</v>
      </c>
    </row>
    <row r="38" spans="1:10" ht="24" x14ac:dyDescent="0.25">
      <c r="A38" s="17">
        <v>4315031</v>
      </c>
      <c r="B38" s="20" t="s">
        <v>25</v>
      </c>
      <c r="C38" s="7">
        <v>43244112</v>
      </c>
      <c r="D38" s="7">
        <v>12725400</v>
      </c>
      <c r="E38" s="22">
        <v>11080638</v>
      </c>
      <c r="F38" s="8">
        <f t="shared" si="2"/>
        <v>0.87074968173888445</v>
      </c>
      <c r="G38" s="7">
        <v>0</v>
      </c>
      <c r="H38" s="7">
        <v>0</v>
      </c>
      <c r="I38" s="7">
        <v>0</v>
      </c>
      <c r="J38" s="8">
        <v>0</v>
      </c>
    </row>
    <row r="39" spans="1:10" ht="36" x14ac:dyDescent="0.25">
      <c r="A39" s="17">
        <v>4315061</v>
      </c>
      <c r="B39" s="20" t="s">
        <v>26</v>
      </c>
      <c r="C39" s="7">
        <v>90000</v>
      </c>
      <c r="D39" s="7">
        <v>45000</v>
      </c>
      <c r="E39" s="22">
        <v>36722</v>
      </c>
      <c r="F39" s="8">
        <f t="shared" si="2"/>
        <v>0.81604444444444446</v>
      </c>
      <c r="G39" s="7">
        <v>0</v>
      </c>
      <c r="H39" s="7">
        <v>0</v>
      </c>
      <c r="I39" s="7">
        <v>0</v>
      </c>
      <c r="J39" s="8">
        <v>0</v>
      </c>
    </row>
    <row r="40" spans="1:10" ht="17.25" customHeight="1" x14ac:dyDescent="0.25">
      <c r="A40" s="17">
        <v>4316011</v>
      </c>
      <c r="B40" s="20" t="s">
        <v>27</v>
      </c>
      <c r="C40" s="7">
        <v>4598400</v>
      </c>
      <c r="D40" s="7">
        <v>1272732</v>
      </c>
      <c r="E40" s="22">
        <v>556214</v>
      </c>
      <c r="F40" s="8">
        <f t="shared" si="2"/>
        <v>0.43702366248353935</v>
      </c>
      <c r="G40" s="7">
        <v>55687333</v>
      </c>
      <c r="H40" s="7">
        <v>8250000</v>
      </c>
      <c r="I40" s="7">
        <v>0</v>
      </c>
      <c r="J40" s="8">
        <v>0</v>
      </c>
    </row>
    <row r="41" spans="1:10" x14ac:dyDescent="0.25">
      <c r="A41" s="17">
        <v>4316015</v>
      </c>
      <c r="B41" s="20" t="s">
        <v>38</v>
      </c>
      <c r="C41" s="7">
        <v>0</v>
      </c>
      <c r="D41" s="7">
        <v>0</v>
      </c>
      <c r="E41" s="22">
        <v>0</v>
      </c>
      <c r="F41" s="8">
        <v>0</v>
      </c>
      <c r="G41" s="7">
        <v>14000000</v>
      </c>
      <c r="H41" s="7">
        <v>0</v>
      </c>
      <c r="I41" s="7">
        <v>0</v>
      </c>
      <c r="J41" s="8">
        <v>0</v>
      </c>
    </row>
    <row r="42" spans="1:10" ht="24" x14ac:dyDescent="0.25">
      <c r="A42" s="17">
        <v>4316016</v>
      </c>
      <c r="B42" s="20" t="s">
        <v>54</v>
      </c>
      <c r="C42" s="7">
        <v>0</v>
      </c>
      <c r="D42" s="7">
        <v>0</v>
      </c>
      <c r="E42" s="22">
        <v>0</v>
      </c>
      <c r="F42" s="8">
        <v>0</v>
      </c>
      <c r="G42" s="7">
        <v>18000000</v>
      </c>
      <c r="H42" s="7">
        <v>0</v>
      </c>
      <c r="I42" s="7">
        <v>0</v>
      </c>
      <c r="J42" s="8">
        <v>0</v>
      </c>
    </row>
    <row r="43" spans="1:10" x14ac:dyDescent="0.25">
      <c r="A43" s="17">
        <v>4316030</v>
      </c>
      <c r="B43" s="20" t="s">
        <v>28</v>
      </c>
      <c r="C43" s="7">
        <v>75131090</v>
      </c>
      <c r="D43" s="7">
        <v>24240920</v>
      </c>
      <c r="E43" s="22">
        <v>24108536</v>
      </c>
      <c r="F43" s="8">
        <f t="shared" si="2"/>
        <v>0.99453882113385139</v>
      </c>
      <c r="G43" s="7">
        <v>147400</v>
      </c>
      <c r="H43" s="7">
        <v>147400</v>
      </c>
      <c r="I43" s="7">
        <v>0</v>
      </c>
      <c r="J43" s="8">
        <v>0</v>
      </c>
    </row>
    <row r="44" spans="1:10" x14ac:dyDescent="0.25">
      <c r="A44" s="17">
        <v>4317310</v>
      </c>
      <c r="B44" s="20" t="s">
        <v>29</v>
      </c>
      <c r="C44" s="7">
        <v>0</v>
      </c>
      <c r="D44" s="7">
        <v>0</v>
      </c>
      <c r="E44" s="22">
        <v>0</v>
      </c>
      <c r="F44" s="8">
        <v>0</v>
      </c>
      <c r="G44" s="7">
        <v>8886000</v>
      </c>
      <c r="H44" s="7">
        <v>1000000</v>
      </c>
      <c r="I44" s="7">
        <v>0</v>
      </c>
      <c r="J44" s="8">
        <v>0</v>
      </c>
    </row>
    <row r="45" spans="1:10" ht="72" x14ac:dyDescent="0.25">
      <c r="A45" s="17">
        <v>4317691</v>
      </c>
      <c r="B45" s="20" t="s">
        <v>30</v>
      </c>
      <c r="C45" s="7">
        <v>0</v>
      </c>
      <c r="D45" s="7">
        <v>0</v>
      </c>
      <c r="E45" s="22">
        <v>0</v>
      </c>
      <c r="F45" s="8">
        <v>0</v>
      </c>
      <c r="G45" s="7">
        <v>10000000</v>
      </c>
      <c r="H45" s="7">
        <v>740000</v>
      </c>
      <c r="I45" s="22">
        <v>682457</v>
      </c>
      <c r="J45" s="8">
        <f t="shared" si="4"/>
        <v>0.92223918918918923</v>
      </c>
    </row>
    <row r="46" spans="1:10" s="1" customFormat="1" ht="22.5" customHeight="1" x14ac:dyDescent="0.25">
      <c r="A46" s="9" t="s">
        <v>31</v>
      </c>
      <c r="B46" s="9" t="s">
        <v>32</v>
      </c>
      <c r="C46" s="5">
        <f>SUM(C9:C45)</f>
        <v>2723912204</v>
      </c>
      <c r="D46" s="5">
        <f>SUM(D9:D44)</f>
        <v>856575074</v>
      </c>
      <c r="E46" s="24">
        <f>SUM(E9:E44)</f>
        <v>767797820</v>
      </c>
      <c r="F46" s="6">
        <f t="shared" si="2"/>
        <v>0.89635788304528696</v>
      </c>
      <c r="G46" s="5">
        <f>SUM(G9:G45)</f>
        <v>244693600</v>
      </c>
      <c r="H46" s="5">
        <f t="shared" ref="H46:I46" si="5">SUM(H9:H45)</f>
        <v>52222828</v>
      </c>
      <c r="I46" s="5">
        <f t="shared" si="5"/>
        <v>9163343</v>
      </c>
      <c r="J46" s="6">
        <f t="shared" si="4"/>
        <v>0.17546623480444223</v>
      </c>
    </row>
  </sheetData>
  <mergeCells count="13">
    <mergeCell ref="H4:H5"/>
    <mergeCell ref="I4:I5"/>
    <mergeCell ref="J4:J5"/>
    <mergeCell ref="A1:J1"/>
    <mergeCell ref="A3:A5"/>
    <mergeCell ref="B3:B5"/>
    <mergeCell ref="C3:F3"/>
    <mergeCell ref="G3:J3"/>
    <mergeCell ref="C4:C5"/>
    <mergeCell ref="D4:D5"/>
    <mergeCell ref="E4:E5"/>
    <mergeCell ref="F4:F5"/>
    <mergeCell ref="G4:G5"/>
  </mergeCells>
  <pageMargins left="0.19685039370078741" right="0.11811023622047245" top="0.15748031496062992" bottom="0.15748031496062992" header="0" footer="0"/>
  <pageSetup paperSize="9" scale="8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8</vt:i4>
      </vt:variant>
    </vt:vector>
  </HeadingPairs>
  <TitlesOfParts>
    <vt:vector size="21" baseType="lpstr">
      <vt:lpstr>ГРУДЕНЬ</vt:lpstr>
      <vt:lpstr>ЛИСТОПАД</vt:lpstr>
      <vt:lpstr>ЖОВТЕНЬ</vt:lpstr>
      <vt:lpstr>ВЕРЕСЕНЬ</vt:lpstr>
      <vt:lpstr>СЕРПЕНЬ</vt:lpstr>
      <vt:lpstr>ЛИПЕНЬ</vt:lpstr>
      <vt:lpstr>ЧЕРВЕНЬ</vt:lpstr>
      <vt:lpstr>ТРАВЕНЬ</vt:lpstr>
      <vt:lpstr>КВІТЕНЬ</vt:lpstr>
      <vt:lpstr>БЕРЕЗЕНЬ</vt:lpstr>
      <vt:lpstr>ЛЮТИЙ</vt:lpstr>
      <vt:lpstr>СІЧЕНЬ</vt:lpstr>
      <vt:lpstr>затверджені призначення</vt:lpstr>
      <vt:lpstr>ВЕРЕСЕНЬ!Область_печати</vt:lpstr>
      <vt:lpstr>ГРУДЕНЬ!Область_печати</vt:lpstr>
      <vt:lpstr>ЖОВТЕНЬ!Область_печати</vt:lpstr>
      <vt:lpstr>ЛИПЕНЬ!Область_печати</vt:lpstr>
      <vt:lpstr>ЛИСТОПАД!Область_печати</vt:lpstr>
      <vt:lpstr>СЕРПЕНЬ!Область_печати</vt:lpstr>
      <vt:lpstr>ТРАВЕНЬ!Область_печати</vt:lpstr>
      <vt:lpstr>ЧЕРВЕНЬ!Область_печати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2021-11-24T07:59:23Z</cp:lastPrinted>
  <dcterms:created xsi:type="dcterms:W3CDTF">2019-01-03T08:54:56Z</dcterms:created>
  <dcterms:modified xsi:type="dcterms:W3CDTF">2022-01-11T14:46:59Z</dcterms:modified>
</cp:coreProperties>
</file>