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nfo\заробітна плата 2023-2024\"/>
    </mc:Choice>
  </mc:AlternateContent>
  <bookViews>
    <workbookView xWindow="0" yWindow="0" windowWidth="28800" windowHeight="11670" activeTab="2"/>
  </bookViews>
  <sheets>
    <sheet name="січень 2024" sheetId="1" r:id="rId1"/>
    <sheet name="лютий 2024" sheetId="2" r:id="rId2"/>
    <sheet name="березень 2024" sheetId="3" r:id="rId3"/>
    <sheet name="квітень 202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O10" i="4"/>
  <c r="O9" i="4"/>
  <c r="O8" i="4"/>
  <c r="O7" i="4"/>
  <c r="O10" i="3" l="1"/>
  <c r="O9" i="3"/>
  <c r="O7" i="3"/>
  <c r="O7" i="2" l="1"/>
  <c r="O10" i="2"/>
  <c r="O9" i="2"/>
  <c r="O8" i="2"/>
  <c r="N7" i="1" l="1"/>
  <c r="N8" i="1"/>
  <c r="N9" i="1" l="1"/>
  <c r="N10" i="1"/>
</calcChain>
</file>

<file path=xl/sharedStrings.xml><?xml version="1.0" encoding="utf-8"?>
<sst xmlns="http://schemas.openxmlformats.org/spreadsheetml/2006/main" count="115" uniqueCount="31">
  <si>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</si>
  <si>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</si>
  <si>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</si>
  <si>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</si>
  <si>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</si>
  <si>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</si>
  <si>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</si>
  <si>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Директор</t>
  </si>
  <si>
    <t>Заступник директора з медичних питань</t>
  </si>
  <si>
    <t>Заступник директора з економічних питань</t>
  </si>
  <si>
    <t>Заступник директора з технічних питань</t>
  </si>
  <si>
    <t>Скрипка Сергій Миколайович</t>
  </si>
  <si>
    <t>Іванченко Ніна Миколаївна</t>
  </si>
  <si>
    <t>Жураковська Олена Миколаївна</t>
  </si>
  <si>
    <t>Духневич Любов Миколаївна</t>
  </si>
  <si>
    <t>Кваліфакійна категорія</t>
  </si>
  <si>
    <t>Надбавка за складність та напруження праці</t>
  </si>
  <si>
    <t>Доплата до 20000 грн.</t>
  </si>
  <si>
    <t>Фінансова допомога</t>
  </si>
  <si>
    <t>Інформація щодо нарахування заробітної плати керівникам КНП "Консультативно-діагностичний центр дитячий Дніпровського р-ну м. Києва"</t>
  </si>
  <si>
    <t>за січень 2024року.</t>
  </si>
  <si>
    <t>Лікарняні (5днів за рахунок підприємства)</t>
  </si>
  <si>
    <t>Відпустка</t>
  </si>
  <si>
    <t>грн.</t>
  </si>
  <si>
    <t>Сергій СКРИПКА</t>
  </si>
  <si>
    <t>294-22-35</t>
  </si>
  <si>
    <t>Сумісництво (0,25; 0,50)</t>
  </si>
  <si>
    <t>за лютий 2024року.</t>
  </si>
  <si>
    <t>Суміщення професій 25%</t>
  </si>
  <si>
    <t>за березень 2024року.</t>
  </si>
  <si>
    <t>за квітень 2024року.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</si>
</sst>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/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zoomScaleNormal="100" workbookViewId="0">
      <selection activeCell="D20" sqref="D20"/>
    </sheetView>
  </sheetViews>
  <sheetFormatPr defaultRowHeight="15.75" x14ac:dyDescent="0.25"/>
  <cols>
    <col min="1" max="1" width="14.5" customWidth="1"/>
    <col min="2" max="2" width="15.625" customWidth="1"/>
    <col min="3" max="3" width="14.375" customWidth="1"/>
    <col min="4" max="4" width="12.625" customWidth="1"/>
    <col min="5" max="5" width="11.75" customWidth="1"/>
    <col min="6" max="6" width="12.125" customWidth="1"/>
    <col min="7" max="8" width="11.625" customWidth="1"/>
    <col min="9" max="10" width="11.75" customWidth="1"/>
    <col min="11" max="11" width="13.75" customWidth="1"/>
    <col min="12" max="12" width="11.75" customWidth="1"/>
    <col min="13" max="13" width="12.125" customWidth="1"/>
    <col min="14" max="14" width="14" style="4" customWidth="1"/>
  </cols>
  <sheetData>
    <row r="4" spans="1:14" x14ac:dyDescent="0.25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0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 t="s">
        <v>23</v>
      </c>
    </row>
    <row r="6" spans="1:14" ht="61.5" customHeight="1" x14ac:dyDescent="0.25">
      <c r="A6" s="1" t="s">
        <v>0</v>
      </c>
      <c r="B6" s="1" t="s">
        <v>1</v>
      </c>
      <c r="C6" s="2" t="s">
        <v>2</v>
      </c>
      <c r="D6" s="2" t="s">
        <v>3</v>
      </c>
      <c r="E6" s="2" t="s">
        <v>4</v>
      </c>
      <c r="F6" s="2" t="s">
        <v>15</v>
      </c>
      <c r="G6" s="2" t="s">
        <v>17</v>
      </c>
      <c r="H6" s="2" t="s">
        <v>26</v>
      </c>
      <c r="I6" s="2" t="s">
        <v>16</v>
      </c>
      <c r="J6" s="2" t="s">
        <v>18</v>
      </c>
      <c r="K6" s="2" t="s">
        <v>21</v>
      </c>
      <c r="L6" s="2" t="s">
        <v>22</v>
      </c>
      <c r="M6" s="1" t="s">
        <v>5</v>
      </c>
      <c r="N6" s="1" t="s">
        <v>6</v>
      </c>
    </row>
    <row r="7" spans="1:14" ht="31.5" x14ac:dyDescent="0.25">
      <c r="A7" s="1" t="s">
        <v>7</v>
      </c>
      <c r="B7" s="2" t="s">
        <v>11</v>
      </c>
      <c r="C7" s="1">
        <v>18</v>
      </c>
      <c r="D7" s="1">
        <v>20338.43</v>
      </c>
      <c r="E7" s="1"/>
      <c r="F7" s="1"/>
      <c r="G7" s="1"/>
      <c r="H7" s="1"/>
      <c r="I7" s="1"/>
      <c r="J7" s="1"/>
      <c r="K7" s="1"/>
      <c r="L7" s="5">
        <v>9541.9</v>
      </c>
      <c r="M7" s="1"/>
      <c r="N7" s="1">
        <f>D7+E7+F7+G7+I7+J7+M7+K7+L7+H7</f>
        <v>29880.33</v>
      </c>
    </row>
    <row r="8" spans="1:14" ht="63" x14ac:dyDescent="0.25">
      <c r="A8" s="2" t="s">
        <v>8</v>
      </c>
      <c r="B8" s="2" t="s">
        <v>12</v>
      </c>
      <c r="C8" s="1">
        <v>20</v>
      </c>
      <c r="D8" s="1">
        <v>10885.22</v>
      </c>
      <c r="E8" s="5">
        <v>3577</v>
      </c>
      <c r="F8" s="1">
        <v>1038.1099999999999</v>
      </c>
      <c r="G8" s="1">
        <v>2929.08</v>
      </c>
      <c r="H8" s="1">
        <v>4099.5200000000004</v>
      </c>
      <c r="I8" s="1"/>
      <c r="J8" s="1">
        <v>4347.83</v>
      </c>
      <c r="K8" s="1">
        <v>5289.95</v>
      </c>
      <c r="L8" s="1">
        <v>3235.14</v>
      </c>
      <c r="M8" s="1"/>
      <c r="N8" s="5">
        <f>D8+E8+F8+G8+I8+J8+M8+K8+L8+H8</f>
        <v>35401.85</v>
      </c>
    </row>
    <row r="9" spans="1:14" ht="63" x14ac:dyDescent="0.25">
      <c r="A9" s="2" t="s">
        <v>9</v>
      </c>
      <c r="B9" s="2" t="s">
        <v>13</v>
      </c>
      <c r="C9" s="1">
        <v>23</v>
      </c>
      <c r="D9" s="5">
        <v>12518</v>
      </c>
      <c r="E9" s="1"/>
      <c r="F9" s="1"/>
      <c r="G9" s="1"/>
      <c r="H9" s="1"/>
      <c r="I9" s="5">
        <v>6259</v>
      </c>
      <c r="J9" s="1"/>
      <c r="K9" s="1"/>
      <c r="L9" s="1"/>
      <c r="M9" s="5">
        <v>7131</v>
      </c>
      <c r="N9" s="5">
        <f t="shared" ref="N9:N10" si="0">D9+E9+F9+G9+I9+J9+M9+K9+L9</f>
        <v>25908</v>
      </c>
    </row>
    <row r="10" spans="1:14" ht="63" x14ac:dyDescent="0.25">
      <c r="A10" s="2" t="s">
        <v>10</v>
      </c>
      <c r="B10" s="2" t="s">
        <v>14</v>
      </c>
      <c r="C10" s="1">
        <v>22</v>
      </c>
      <c r="D10" s="1">
        <v>11973.74</v>
      </c>
      <c r="E10" s="1"/>
      <c r="F10" s="1"/>
      <c r="G10" s="1"/>
      <c r="H10" s="1"/>
      <c r="I10" s="1">
        <v>5986.87</v>
      </c>
      <c r="J10" s="1"/>
      <c r="K10" s="1"/>
      <c r="L10" s="1">
        <v>982.71</v>
      </c>
      <c r="M10" s="5">
        <v>7131</v>
      </c>
      <c r="N10" s="1">
        <f t="shared" si="0"/>
        <v>26074.32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3" spans="1:14" x14ac:dyDescent="0.25">
      <c r="B13" s="6" t="s">
        <v>7</v>
      </c>
      <c r="I13" s="11" t="s">
        <v>24</v>
      </c>
      <c r="J13" s="11"/>
    </row>
    <row r="16" spans="1:14" x14ac:dyDescent="0.25">
      <c r="A16" t="s">
        <v>25</v>
      </c>
    </row>
  </sheetData>
  <mergeCells count="3">
    <mergeCell ref="A4:N4"/>
    <mergeCell ref="A5:M5"/>
    <mergeCell ref="I13:J13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6"/>
  <sheetViews>
    <sheetView zoomScaleNormal="100" workbookViewId="0">
      <selection activeCell="N19" sqref="N19"/>
    </sheetView>
  </sheetViews>
  <sheetFormatPr defaultRowHeight="15.75" x14ac:dyDescent="0.25"/>
  <cols>
    <col min="1" max="1" width="14.5" customWidth="1"/>
    <col min="2" max="2" width="15.625" customWidth="1"/>
    <col min="3" max="3" width="14.375" customWidth="1"/>
    <col min="4" max="4" width="12.625" customWidth="1"/>
    <col min="5" max="5" width="11.75" customWidth="1"/>
    <col min="6" max="6" width="12.125" customWidth="1"/>
    <col min="7" max="9" width="11.625" customWidth="1"/>
    <col min="10" max="11" width="11.75" customWidth="1"/>
    <col min="12" max="12" width="13.75" customWidth="1"/>
    <col min="13" max="13" width="11.75" customWidth="1"/>
    <col min="14" max="14" width="12.125" customWidth="1"/>
    <col min="15" max="15" width="14" style="4" customWidth="1"/>
  </cols>
  <sheetData>
    <row r="4" spans="1:15" x14ac:dyDescent="0.25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10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3" t="s">
        <v>23</v>
      </c>
    </row>
    <row r="6" spans="1:15" ht="61.5" customHeight="1" x14ac:dyDescent="0.25">
      <c r="A6" s="1" t="s">
        <v>0</v>
      </c>
      <c r="B6" s="1" t="s">
        <v>1</v>
      </c>
      <c r="C6" s="2" t="s">
        <v>2</v>
      </c>
      <c r="D6" s="2" t="s">
        <v>3</v>
      </c>
      <c r="E6" s="2" t="s">
        <v>4</v>
      </c>
      <c r="F6" s="2" t="s">
        <v>15</v>
      </c>
      <c r="G6" s="2" t="s">
        <v>17</v>
      </c>
      <c r="H6" s="2" t="s">
        <v>26</v>
      </c>
      <c r="I6" s="2" t="s">
        <v>28</v>
      </c>
      <c r="J6" s="2" t="s">
        <v>16</v>
      </c>
      <c r="K6" s="2" t="s">
        <v>18</v>
      </c>
      <c r="L6" s="2" t="s">
        <v>21</v>
      </c>
      <c r="M6" s="2" t="s">
        <v>22</v>
      </c>
      <c r="N6" s="1" t="s">
        <v>5</v>
      </c>
      <c r="O6" s="1" t="s">
        <v>6</v>
      </c>
    </row>
    <row r="7" spans="1:15" ht="31.5" x14ac:dyDescent="0.25">
      <c r="A7" s="1" t="s">
        <v>7</v>
      </c>
      <c r="B7" s="2" t="s">
        <v>11</v>
      </c>
      <c r="C7" s="1">
        <v>21</v>
      </c>
      <c r="D7" s="1">
        <v>24714</v>
      </c>
      <c r="E7" s="1"/>
      <c r="F7" s="1"/>
      <c r="G7" s="1"/>
      <c r="H7" s="1">
        <v>3368.92</v>
      </c>
      <c r="I7" s="1">
        <v>2591.4699999999998</v>
      </c>
      <c r="J7" s="1"/>
      <c r="K7" s="1"/>
      <c r="L7" s="1"/>
      <c r="M7" s="5"/>
      <c r="N7" s="1"/>
      <c r="O7" s="5">
        <f>D7+E7+F7+G7+J7+K7+N7+L7+M7+H7+I7</f>
        <v>30674.39</v>
      </c>
    </row>
    <row r="8" spans="1:15" ht="63" x14ac:dyDescent="0.25">
      <c r="A8" s="2" t="s">
        <v>8</v>
      </c>
      <c r="B8" s="2" t="s">
        <v>12</v>
      </c>
      <c r="C8" s="1">
        <v>20</v>
      </c>
      <c r="D8" s="1">
        <v>11921.9</v>
      </c>
      <c r="E8" s="5">
        <v>3986.45</v>
      </c>
      <c r="F8" s="1">
        <v>1366.25</v>
      </c>
      <c r="G8" s="1">
        <v>3208.06</v>
      </c>
      <c r="H8" s="1">
        <v>4714.45</v>
      </c>
      <c r="I8" s="1"/>
      <c r="J8" s="1"/>
      <c r="K8" s="1">
        <v>4761.8999999999996</v>
      </c>
      <c r="L8" s="1"/>
      <c r="M8" s="1"/>
      <c r="N8" s="1"/>
      <c r="O8" s="5">
        <f>D8+E8+F8+G8+J8+K8+N8+L8+M8+H8</f>
        <v>29959.01</v>
      </c>
    </row>
    <row r="9" spans="1:15" ht="63" x14ac:dyDescent="0.25">
      <c r="A9" s="2" t="s">
        <v>9</v>
      </c>
      <c r="B9" s="2" t="s">
        <v>13</v>
      </c>
      <c r="C9" s="1">
        <v>21</v>
      </c>
      <c r="D9" s="5">
        <v>12518</v>
      </c>
      <c r="E9" s="1"/>
      <c r="F9" s="1"/>
      <c r="G9" s="1"/>
      <c r="H9" s="1"/>
      <c r="I9" s="1"/>
      <c r="J9" s="5">
        <v>6259</v>
      </c>
      <c r="K9" s="1"/>
      <c r="L9" s="1"/>
      <c r="M9" s="1"/>
      <c r="N9" s="5">
        <v>13679</v>
      </c>
      <c r="O9" s="5">
        <f t="shared" ref="O9:O10" si="0">D9+E9+F9+G9+J9+K9+N9+L9+M9</f>
        <v>32456</v>
      </c>
    </row>
    <row r="10" spans="1:15" ht="63" x14ac:dyDescent="0.25">
      <c r="A10" s="2" t="s">
        <v>10</v>
      </c>
      <c r="B10" s="2" t="s">
        <v>14</v>
      </c>
      <c r="C10" s="1">
        <v>9</v>
      </c>
      <c r="D10" s="1">
        <v>5364.86</v>
      </c>
      <c r="E10" s="1"/>
      <c r="F10" s="1"/>
      <c r="G10" s="1"/>
      <c r="H10" s="1"/>
      <c r="I10" s="1"/>
      <c r="J10" s="1">
        <v>2682.43</v>
      </c>
      <c r="K10" s="1"/>
      <c r="L10" s="1"/>
      <c r="M10" s="1">
        <v>15804.32</v>
      </c>
      <c r="N10" s="5">
        <v>7420</v>
      </c>
      <c r="O10" s="1">
        <f t="shared" si="0"/>
        <v>31271.61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3" spans="1:15" x14ac:dyDescent="0.25">
      <c r="B13" s="6" t="s">
        <v>7</v>
      </c>
      <c r="J13" s="11" t="s">
        <v>24</v>
      </c>
      <c r="K13" s="11"/>
    </row>
    <row r="16" spans="1:15" x14ac:dyDescent="0.25">
      <c r="A16" t="s">
        <v>25</v>
      </c>
    </row>
  </sheetData>
  <mergeCells count="3">
    <mergeCell ref="A4:O4"/>
    <mergeCell ref="A5:N5"/>
    <mergeCell ref="J13:K13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6"/>
  <sheetViews>
    <sheetView tabSelected="1" zoomScaleNormal="100" workbookViewId="0">
      <selection activeCell="D7" sqref="D7"/>
    </sheetView>
  </sheetViews>
  <sheetFormatPr defaultRowHeight="15.75" x14ac:dyDescent="0.25"/>
  <cols>
    <col min="1" max="1" width="14.5" customWidth="1"/>
    <col min="2" max="2" width="15.625" customWidth="1"/>
    <col min="3" max="3" width="14.375" customWidth="1"/>
    <col min="4" max="4" width="12.625" customWidth="1"/>
    <col min="5" max="5" width="11.75" customWidth="1"/>
    <col min="6" max="6" width="12.125" customWidth="1"/>
    <col min="7" max="9" width="11.625" customWidth="1"/>
    <col min="10" max="11" width="11.75" customWidth="1"/>
    <col min="12" max="12" width="13.75" customWidth="1"/>
    <col min="13" max="13" width="11.75" customWidth="1"/>
    <col min="14" max="14" width="12.125" customWidth="1"/>
    <col min="15" max="15" width="14" style="4" customWidth="1"/>
  </cols>
  <sheetData>
    <row r="4" spans="1:15" x14ac:dyDescent="0.25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10" t="s">
        <v>29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3" t="s">
        <v>23</v>
      </c>
    </row>
    <row r="6" spans="1:15" ht="61.5" customHeight="1" x14ac:dyDescent="0.25">
      <c r="A6" s="1" t="s">
        <v>0</v>
      </c>
      <c r="B6" s="1" t="s">
        <v>1</v>
      </c>
      <c r="C6" s="2" t="s">
        <v>2</v>
      </c>
      <c r="D6" s="2" t="s">
        <v>3</v>
      </c>
      <c r="E6" s="2" t="s">
        <v>4</v>
      </c>
      <c r="F6" s="2" t="s">
        <v>15</v>
      </c>
      <c r="G6" s="2" t="s">
        <v>17</v>
      </c>
      <c r="H6" s="2" t="s">
        <v>26</v>
      </c>
      <c r="I6" s="2" t="s">
        <v>28</v>
      </c>
      <c r="J6" s="2" t="s">
        <v>16</v>
      </c>
      <c r="K6" s="2" t="s">
        <v>18</v>
      </c>
      <c r="L6" s="2" t="s">
        <v>21</v>
      </c>
      <c r="M6" s="2" t="s">
        <v>22</v>
      </c>
      <c r="N6" s="1" t="s">
        <v>5</v>
      </c>
      <c r="O6" s="1" t="s">
        <v>6</v>
      </c>
    </row>
    <row r="7" spans="1:15" ht="31.5" x14ac:dyDescent="0.25">
      <c r="A7" s="1" t="s">
        <v>7</v>
      </c>
      <c r="B7" s="2" t="s">
        <v>11</v>
      </c>
      <c r="C7" s="1">
        <v>21</v>
      </c>
      <c r="D7" s="5">
        <v>24714</v>
      </c>
      <c r="E7" s="1">
        <v>359.8</v>
      </c>
      <c r="F7" s="1"/>
      <c r="G7" s="1"/>
      <c r="H7" s="1">
        <v>1199.3399999999999</v>
      </c>
      <c r="I7" s="1">
        <v>1453.75</v>
      </c>
      <c r="J7" s="1"/>
      <c r="K7" s="1"/>
      <c r="L7" s="1"/>
      <c r="M7" s="5"/>
      <c r="N7" s="5">
        <v>37071</v>
      </c>
      <c r="O7" s="5">
        <f>D7+E7+F7+G7+J7+K7+N7+L7+M7+H7+I7</f>
        <v>64797.89</v>
      </c>
    </row>
    <row r="8" spans="1:15" ht="63" x14ac:dyDescent="0.25">
      <c r="A8" s="2" t="s">
        <v>8</v>
      </c>
      <c r="B8" s="2" t="s">
        <v>12</v>
      </c>
      <c r="C8" s="1">
        <v>11</v>
      </c>
      <c r="D8" s="1">
        <v>6557.05</v>
      </c>
      <c r="E8" s="5">
        <v>2762.43</v>
      </c>
      <c r="F8" s="1">
        <v>751.44</v>
      </c>
      <c r="G8" s="1">
        <v>1726.59</v>
      </c>
      <c r="H8" s="5">
        <v>1899.6</v>
      </c>
      <c r="I8" s="1"/>
      <c r="J8" s="1"/>
      <c r="K8" s="1">
        <v>2619.0500000000002</v>
      </c>
      <c r="L8" s="1"/>
      <c r="M8" s="1">
        <v>14550.06</v>
      </c>
      <c r="N8" s="5">
        <v>4134</v>
      </c>
      <c r="O8" s="5">
        <f>D8+E8+F8+G8+J8+K8+N8+L8+M8+H8</f>
        <v>35000.22</v>
      </c>
    </row>
    <row r="9" spans="1:15" ht="63" x14ac:dyDescent="0.25">
      <c r="A9" s="2" t="s">
        <v>9</v>
      </c>
      <c r="B9" s="2" t="s">
        <v>13</v>
      </c>
      <c r="C9" s="1">
        <v>21</v>
      </c>
      <c r="D9" s="5">
        <v>12518</v>
      </c>
      <c r="E9" s="1"/>
      <c r="F9" s="1"/>
      <c r="G9" s="1"/>
      <c r="H9" s="1"/>
      <c r="I9" s="1"/>
      <c r="J9" s="5">
        <v>6259</v>
      </c>
      <c r="K9" s="1"/>
      <c r="L9" s="1"/>
      <c r="M9" s="1"/>
      <c r="N9" s="5">
        <v>16224</v>
      </c>
      <c r="O9" s="5">
        <f t="shared" ref="O9:O10" si="0">D9+E9+F9+G9+J9+K9+N9+L9+M9</f>
        <v>35001</v>
      </c>
    </row>
    <row r="10" spans="1:15" ht="63" x14ac:dyDescent="0.25">
      <c r="A10" s="2" t="s">
        <v>10</v>
      </c>
      <c r="B10" s="2" t="s">
        <v>14</v>
      </c>
      <c r="C10" s="1">
        <v>20</v>
      </c>
      <c r="D10" s="5">
        <v>11921.9</v>
      </c>
      <c r="E10" s="1"/>
      <c r="F10" s="1"/>
      <c r="G10" s="1"/>
      <c r="H10" s="1"/>
      <c r="I10" s="1"/>
      <c r="J10" s="1">
        <v>5960.95</v>
      </c>
      <c r="K10" s="1"/>
      <c r="L10" s="1"/>
      <c r="M10" s="1"/>
      <c r="N10" s="5">
        <v>17117</v>
      </c>
      <c r="O10" s="1">
        <f t="shared" si="0"/>
        <v>34999.85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3" spans="1:15" x14ac:dyDescent="0.25">
      <c r="B13" s="6" t="s">
        <v>7</v>
      </c>
      <c r="J13" s="11" t="s">
        <v>24</v>
      </c>
      <c r="K13" s="11"/>
    </row>
    <row r="16" spans="1:15" x14ac:dyDescent="0.25">
      <c r="A16" t="s">
        <v>25</v>
      </c>
    </row>
  </sheetData>
  <mergeCells count="3">
    <mergeCell ref="A4:O4"/>
    <mergeCell ref="A5:N5"/>
    <mergeCell ref="J13:K13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6"/>
  <sheetViews>
    <sheetView zoomScaleNormal="100" workbookViewId="0">
      <selection activeCell="I18" sqref="I18"/>
    </sheetView>
  </sheetViews>
  <sheetFormatPr defaultRowHeight="15.75" x14ac:dyDescent="0.25"/>
  <cols>
    <col min="1" max="1" width="14.5" customWidth="1"/>
    <col min="2" max="2" width="15.625" customWidth="1"/>
    <col min="3" max="3" width="14.375" customWidth="1"/>
    <col min="4" max="4" width="12.625" customWidth="1"/>
    <col min="5" max="5" width="11.75" customWidth="1"/>
    <col min="6" max="6" width="12.125" customWidth="1"/>
    <col min="7" max="9" width="11.625" customWidth="1"/>
    <col min="10" max="11" width="11.75" customWidth="1"/>
    <col min="12" max="12" width="13.75" customWidth="1"/>
    <col min="13" max="13" width="11.75" customWidth="1"/>
    <col min="14" max="14" width="12.125" customWidth="1"/>
    <col min="15" max="15" width="14" style="4" customWidth="1"/>
  </cols>
  <sheetData>
    <row r="4" spans="1:15" x14ac:dyDescent="0.25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10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3" t="s">
        <v>23</v>
      </c>
    </row>
    <row r="6" spans="1:15" ht="61.5" customHeight="1" x14ac:dyDescent="0.25">
      <c r="A6" s="1" t="s">
        <v>0</v>
      </c>
      <c r="B6" s="1" t="s">
        <v>1</v>
      </c>
      <c r="C6" s="2" t="s">
        <v>2</v>
      </c>
      <c r="D6" s="2" t="s">
        <v>3</v>
      </c>
      <c r="E6" s="2" t="s">
        <v>4</v>
      </c>
      <c r="F6" s="2" t="s">
        <v>15</v>
      </c>
      <c r="G6" s="2" t="s">
        <v>17</v>
      </c>
      <c r="H6" s="2" t="s">
        <v>26</v>
      </c>
      <c r="I6" s="2" t="s">
        <v>28</v>
      </c>
      <c r="J6" s="2" t="s">
        <v>16</v>
      </c>
      <c r="K6" s="2" t="s">
        <v>18</v>
      </c>
      <c r="L6" s="2" t="s">
        <v>21</v>
      </c>
      <c r="M6" s="2" t="s">
        <v>22</v>
      </c>
      <c r="N6" s="1" t="s">
        <v>5</v>
      </c>
      <c r="O6" s="1" t="s">
        <v>6</v>
      </c>
    </row>
    <row r="7" spans="1:15" ht="31.5" x14ac:dyDescent="0.25">
      <c r="A7" s="1" t="s">
        <v>7</v>
      </c>
      <c r="B7" s="2" t="s">
        <v>11</v>
      </c>
      <c r="C7" s="1">
        <v>21</v>
      </c>
      <c r="D7" s="1">
        <v>24714</v>
      </c>
      <c r="E7" s="1"/>
      <c r="F7" s="1"/>
      <c r="G7" s="1"/>
      <c r="H7" s="1">
        <v>3368.92</v>
      </c>
      <c r="I7" s="1">
        <v>2591.4699999999998</v>
      </c>
      <c r="J7" s="1"/>
      <c r="K7" s="1"/>
      <c r="L7" s="1"/>
      <c r="M7" s="5"/>
      <c r="N7" s="1"/>
      <c r="O7" s="5">
        <f>D7+E7+F7+G7+J7+K7+N7+L7+M7+H7+I7</f>
        <v>30674.39</v>
      </c>
    </row>
    <row r="8" spans="1:15" ht="63" x14ac:dyDescent="0.25">
      <c r="A8" s="2" t="s">
        <v>8</v>
      </c>
      <c r="B8" s="2" t="s">
        <v>12</v>
      </c>
      <c r="C8" s="1">
        <v>20</v>
      </c>
      <c r="D8" s="1">
        <v>11921.9</v>
      </c>
      <c r="E8" s="5">
        <v>3986.45</v>
      </c>
      <c r="F8" s="1">
        <v>1366.25</v>
      </c>
      <c r="G8" s="1">
        <v>3208.06</v>
      </c>
      <c r="H8" s="1">
        <v>4714.45</v>
      </c>
      <c r="I8" s="1"/>
      <c r="J8" s="1"/>
      <c r="K8" s="1">
        <v>4761.8999999999996</v>
      </c>
      <c r="L8" s="1"/>
      <c r="M8" s="1"/>
      <c r="N8" s="1"/>
      <c r="O8" s="5">
        <f>D8+E8+F8+G8+J8+K8+N8+L8+M8+H8</f>
        <v>29959.01</v>
      </c>
    </row>
    <row r="9" spans="1:15" ht="63" x14ac:dyDescent="0.25">
      <c r="A9" s="2" t="s">
        <v>9</v>
      </c>
      <c r="B9" s="2" t="s">
        <v>13</v>
      </c>
      <c r="C9" s="1">
        <v>21</v>
      </c>
      <c r="D9" s="5">
        <v>12518</v>
      </c>
      <c r="E9" s="1"/>
      <c r="F9" s="1"/>
      <c r="G9" s="1"/>
      <c r="H9" s="1"/>
      <c r="I9" s="1"/>
      <c r="J9" s="5">
        <v>6259</v>
      </c>
      <c r="K9" s="1"/>
      <c r="L9" s="1"/>
      <c r="M9" s="1"/>
      <c r="N9" s="5">
        <v>13679</v>
      </c>
      <c r="O9" s="5">
        <f t="shared" ref="O9:O10" si="0">D9+E9+F9+G9+J9+K9+N9+L9+M9</f>
        <v>32456</v>
      </c>
    </row>
    <row r="10" spans="1:15" ht="63" x14ac:dyDescent="0.25">
      <c r="A10" s="2" t="s">
        <v>10</v>
      </c>
      <c r="B10" s="2" t="s">
        <v>14</v>
      </c>
      <c r="C10" s="1">
        <v>9</v>
      </c>
      <c r="D10" s="1">
        <v>5364.86</v>
      </c>
      <c r="E10" s="1"/>
      <c r="F10" s="1"/>
      <c r="G10" s="1"/>
      <c r="H10" s="1"/>
      <c r="I10" s="1"/>
      <c r="J10" s="1">
        <v>2682.43</v>
      </c>
      <c r="K10" s="1"/>
      <c r="L10" s="1"/>
      <c r="M10" s="1">
        <v>15804.32</v>
      </c>
      <c r="N10" s="5">
        <v>7420</v>
      </c>
      <c r="O10" s="1">
        <f t="shared" si="0"/>
        <v>31271.61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3" spans="1:15" x14ac:dyDescent="0.25">
      <c r="B13" s="6" t="s">
        <v>7</v>
      </c>
      <c r="J13" s="11" t="s">
        <v>24</v>
      </c>
      <c r="K13" s="11"/>
    </row>
    <row r="16" spans="1:15" x14ac:dyDescent="0.25">
      <c r="A16" t="s">
        <v>25</v>
      </c>
    </row>
  </sheetData>
  <mergeCells count="3">
    <mergeCell ref="A4:O4"/>
    <mergeCell ref="A5:N5"/>
    <mergeCell ref="J13:K13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січень 2024</vt:lpstr>
      <vt:lpstr>лютий 2024</vt:lpstr>
      <vt:lpstr>березень 2024</vt:lpstr>
      <vt:lpstr>квітень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2024-03-04T08:05:46Z</cp:lastPrinted>
  <dcterms:created xsi:type="dcterms:W3CDTF">2024-02-26T12:46:26Z</dcterms:created>
  <dcterms:modified xsi:type="dcterms:W3CDTF">2024-04-02T07:59:24Z</dcterms:modified>
</cp:coreProperties>
</file>